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/>
  <mc:AlternateContent xmlns:mc="http://schemas.openxmlformats.org/markup-compatibility/2006">
    <mc:Choice Requires="x15">
      <x15ac:absPath xmlns:x15ac="http://schemas.microsoft.com/office/spreadsheetml/2010/11/ac" url="C:\Users\DELL\Desktop\FRANCIS HERNANDEZ\NUEVA LOTAIP 2024\Marzo\3. Remuneraciones ingresos adicionales\"/>
    </mc:Choice>
  </mc:AlternateContent>
  <xr:revisionPtr revIDLastSave="0" documentId="13_ncr:1_{951DDB36-CC1A-43CC-A4C0-9AD7C6DD96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.Conjunto de datos " sheetId="2" r:id="rId1"/>
  </sheets>
  <calcPr calcId="191029"/>
  <extLst>
    <ext uri="GoogleSheetsCustomDataVersion2">
      <go:sheetsCustomData xmlns:go="http://customooxmlschemas.google.com/" r:id="rId8" roundtripDataChecksum="MV8YrZgdBXZ4Gx6s9cvdmeImCp+bCwe9CIU1s0y8e5E="/>
    </ext>
  </extLst>
</workbook>
</file>

<file path=xl/calcChain.xml><?xml version="1.0" encoding="utf-8"?>
<calcChain xmlns="http://schemas.openxmlformats.org/spreadsheetml/2006/main">
  <c r="H100" i="2" l="1"/>
  <c r="I100" i="2"/>
  <c r="M100" i="2" s="1"/>
  <c r="M73" i="2"/>
  <c r="H73" i="2"/>
  <c r="I73" i="2"/>
  <c r="H54" i="2"/>
  <c r="I54" i="2"/>
  <c r="M54" i="2" s="1"/>
  <c r="M47" i="2"/>
  <c r="I47" i="2"/>
  <c r="H47" i="2"/>
  <c r="K156" i="2" l="1"/>
  <c r="H138" i="2"/>
  <c r="I138" i="2"/>
  <c r="M138" i="2" s="1"/>
  <c r="I98" i="2" l="1"/>
  <c r="M98" i="2" s="1"/>
  <c r="H98" i="2"/>
  <c r="I40" i="2"/>
  <c r="M40" i="2" s="1"/>
  <c r="H40" i="2"/>
  <c r="H52" i="2"/>
  <c r="I52" i="2"/>
  <c r="M52" i="2" s="1"/>
  <c r="H27" i="2"/>
  <c r="I27" i="2"/>
  <c r="M27" i="2" s="1"/>
  <c r="H83" i="2" l="1"/>
  <c r="L156" i="2"/>
  <c r="J156" i="2"/>
  <c r="I155" i="2"/>
  <c r="M155" i="2" s="1"/>
  <c r="H155" i="2"/>
  <c r="I154" i="2"/>
  <c r="M154" i="2" s="1"/>
  <c r="H154" i="2"/>
  <c r="I153" i="2"/>
  <c r="M153" i="2" s="1"/>
  <c r="H153" i="2"/>
  <c r="I152" i="2"/>
  <c r="M152" i="2" s="1"/>
  <c r="H152" i="2"/>
  <c r="I151" i="2"/>
  <c r="M151" i="2" s="1"/>
  <c r="H151" i="2"/>
  <c r="I150" i="2"/>
  <c r="M150" i="2" s="1"/>
  <c r="H150" i="2"/>
  <c r="I149" i="2"/>
  <c r="M149" i="2" s="1"/>
  <c r="H149" i="2"/>
  <c r="I148" i="2"/>
  <c r="M148" i="2" s="1"/>
  <c r="H148" i="2"/>
  <c r="I147" i="2"/>
  <c r="M147" i="2" s="1"/>
  <c r="H147" i="2"/>
  <c r="I146" i="2"/>
  <c r="M146" i="2" s="1"/>
  <c r="H146" i="2"/>
  <c r="I145" i="2"/>
  <c r="M145" i="2" s="1"/>
  <c r="H145" i="2"/>
  <c r="I144" i="2"/>
  <c r="M144" i="2" s="1"/>
  <c r="H144" i="2"/>
  <c r="I143" i="2"/>
  <c r="M143" i="2" s="1"/>
  <c r="H143" i="2"/>
  <c r="I142" i="2"/>
  <c r="M142" i="2" s="1"/>
  <c r="H142" i="2"/>
  <c r="I141" i="2"/>
  <c r="M141" i="2" s="1"/>
  <c r="H141" i="2"/>
  <c r="I140" i="2"/>
  <c r="M140" i="2" s="1"/>
  <c r="H140" i="2"/>
  <c r="I139" i="2"/>
  <c r="M139" i="2" s="1"/>
  <c r="H139" i="2"/>
  <c r="I137" i="2"/>
  <c r="M137" i="2" s="1"/>
  <c r="H137" i="2"/>
  <c r="I136" i="2"/>
  <c r="M136" i="2" s="1"/>
  <c r="H136" i="2"/>
  <c r="I135" i="2"/>
  <c r="M135" i="2" s="1"/>
  <c r="H135" i="2"/>
  <c r="M134" i="2"/>
  <c r="I134" i="2"/>
  <c r="H134" i="2"/>
  <c r="I133" i="2"/>
  <c r="M133" i="2" s="1"/>
  <c r="H133" i="2"/>
  <c r="I132" i="2"/>
  <c r="M132" i="2" s="1"/>
  <c r="H132" i="2"/>
  <c r="I131" i="2"/>
  <c r="M131" i="2" s="1"/>
  <c r="H131" i="2"/>
  <c r="I130" i="2"/>
  <c r="M130" i="2" s="1"/>
  <c r="H130" i="2"/>
  <c r="I129" i="2"/>
  <c r="M129" i="2" s="1"/>
  <c r="H129" i="2"/>
  <c r="I128" i="2"/>
  <c r="M128" i="2" s="1"/>
  <c r="H128" i="2"/>
  <c r="I127" i="2"/>
  <c r="M127" i="2" s="1"/>
  <c r="H127" i="2"/>
  <c r="I126" i="2"/>
  <c r="M126" i="2" s="1"/>
  <c r="H126" i="2"/>
  <c r="I125" i="2"/>
  <c r="M125" i="2" s="1"/>
  <c r="H125" i="2"/>
  <c r="I124" i="2"/>
  <c r="M124" i="2" s="1"/>
  <c r="H124" i="2"/>
  <c r="I123" i="2"/>
  <c r="M123" i="2" s="1"/>
  <c r="H123" i="2"/>
  <c r="I122" i="2"/>
  <c r="M122" i="2" s="1"/>
  <c r="H122" i="2"/>
  <c r="I121" i="2"/>
  <c r="M121" i="2" s="1"/>
  <c r="H121" i="2"/>
  <c r="I120" i="2"/>
  <c r="M120" i="2" s="1"/>
  <c r="H120" i="2"/>
  <c r="I119" i="2"/>
  <c r="M119" i="2" s="1"/>
  <c r="I118" i="2"/>
  <c r="M118" i="2" s="1"/>
  <c r="H118" i="2"/>
  <c r="I117" i="2"/>
  <c r="M117" i="2" s="1"/>
  <c r="H117" i="2"/>
  <c r="I116" i="2"/>
  <c r="M116" i="2" s="1"/>
  <c r="H116" i="2"/>
  <c r="I115" i="2"/>
  <c r="M115" i="2" s="1"/>
  <c r="H115" i="2"/>
  <c r="I114" i="2"/>
  <c r="M114" i="2" s="1"/>
  <c r="H114" i="2"/>
  <c r="I113" i="2"/>
  <c r="M113" i="2" s="1"/>
  <c r="H113" i="2"/>
  <c r="I112" i="2"/>
  <c r="M112" i="2" s="1"/>
  <c r="H112" i="2"/>
  <c r="I111" i="2"/>
  <c r="M111" i="2" s="1"/>
  <c r="H111" i="2"/>
  <c r="I110" i="2"/>
  <c r="M110" i="2" s="1"/>
  <c r="H110" i="2"/>
  <c r="I109" i="2"/>
  <c r="M109" i="2" s="1"/>
  <c r="H109" i="2"/>
  <c r="I108" i="2"/>
  <c r="M108" i="2" s="1"/>
  <c r="H108" i="2"/>
  <c r="I107" i="2"/>
  <c r="M107" i="2" s="1"/>
  <c r="H107" i="2"/>
  <c r="I106" i="2"/>
  <c r="M106" i="2" s="1"/>
  <c r="H106" i="2"/>
  <c r="I105" i="2"/>
  <c r="M105" i="2" s="1"/>
  <c r="H105" i="2"/>
  <c r="I104" i="2"/>
  <c r="M104" i="2" s="1"/>
  <c r="H104" i="2"/>
  <c r="I103" i="2"/>
  <c r="M103" i="2" s="1"/>
  <c r="H103" i="2"/>
  <c r="I102" i="2"/>
  <c r="M102" i="2" s="1"/>
  <c r="H102" i="2"/>
  <c r="I101" i="2"/>
  <c r="M101" i="2" s="1"/>
  <c r="H101" i="2"/>
  <c r="I99" i="2"/>
  <c r="M99" i="2" s="1"/>
  <c r="H99" i="2"/>
  <c r="I97" i="2"/>
  <c r="M97" i="2" s="1"/>
  <c r="H97" i="2"/>
  <c r="I96" i="2"/>
  <c r="M96" i="2" s="1"/>
  <c r="H96" i="2"/>
  <c r="I95" i="2"/>
  <c r="M95" i="2" s="1"/>
  <c r="H95" i="2"/>
  <c r="I94" i="2"/>
  <c r="M94" i="2" s="1"/>
  <c r="H94" i="2"/>
  <c r="I93" i="2"/>
  <c r="M93" i="2" s="1"/>
  <c r="H93" i="2"/>
  <c r="I92" i="2"/>
  <c r="M92" i="2" s="1"/>
  <c r="H92" i="2"/>
  <c r="I91" i="2"/>
  <c r="M91" i="2" s="1"/>
  <c r="H91" i="2"/>
  <c r="I90" i="2"/>
  <c r="M90" i="2" s="1"/>
  <c r="H90" i="2"/>
  <c r="I89" i="2"/>
  <c r="M89" i="2" s="1"/>
  <c r="H89" i="2"/>
  <c r="I88" i="2"/>
  <c r="M88" i="2" s="1"/>
  <c r="H88" i="2"/>
  <c r="I87" i="2"/>
  <c r="M87" i="2" s="1"/>
  <c r="H87" i="2"/>
  <c r="I86" i="2"/>
  <c r="M86" i="2" s="1"/>
  <c r="H86" i="2"/>
  <c r="I85" i="2"/>
  <c r="M85" i="2" s="1"/>
  <c r="H85" i="2"/>
  <c r="I84" i="2"/>
  <c r="M84" i="2" s="1"/>
  <c r="H84" i="2"/>
  <c r="I83" i="2"/>
  <c r="M83" i="2" s="1"/>
  <c r="I82" i="2"/>
  <c r="M82" i="2" s="1"/>
  <c r="H82" i="2"/>
  <c r="I81" i="2"/>
  <c r="M81" i="2" s="1"/>
  <c r="H81" i="2"/>
  <c r="I80" i="2"/>
  <c r="M80" i="2" s="1"/>
  <c r="H80" i="2"/>
  <c r="I79" i="2"/>
  <c r="M79" i="2" s="1"/>
  <c r="H79" i="2"/>
  <c r="I78" i="2"/>
  <c r="M78" i="2" s="1"/>
  <c r="H78" i="2"/>
  <c r="I77" i="2"/>
  <c r="M77" i="2" s="1"/>
  <c r="H77" i="2"/>
  <c r="I76" i="2"/>
  <c r="M76" i="2" s="1"/>
  <c r="H76" i="2"/>
  <c r="I75" i="2"/>
  <c r="M75" i="2" s="1"/>
  <c r="H75" i="2"/>
  <c r="I74" i="2"/>
  <c r="M74" i="2" s="1"/>
  <c r="H74" i="2"/>
  <c r="I72" i="2"/>
  <c r="M72" i="2" s="1"/>
  <c r="H72" i="2"/>
  <c r="I71" i="2"/>
  <c r="M71" i="2" s="1"/>
  <c r="H71" i="2"/>
  <c r="I70" i="2"/>
  <c r="M70" i="2" s="1"/>
  <c r="H70" i="2"/>
  <c r="I69" i="2"/>
  <c r="M69" i="2" s="1"/>
  <c r="H69" i="2"/>
  <c r="I68" i="2"/>
  <c r="M68" i="2" s="1"/>
  <c r="H68" i="2"/>
  <c r="I67" i="2"/>
  <c r="M67" i="2" s="1"/>
  <c r="H67" i="2"/>
  <c r="I66" i="2"/>
  <c r="M66" i="2" s="1"/>
  <c r="H66" i="2"/>
  <c r="I65" i="2"/>
  <c r="M65" i="2" s="1"/>
  <c r="H65" i="2"/>
  <c r="I64" i="2"/>
  <c r="M64" i="2" s="1"/>
  <c r="H64" i="2"/>
  <c r="I63" i="2"/>
  <c r="M63" i="2" s="1"/>
  <c r="H63" i="2"/>
  <c r="I62" i="2"/>
  <c r="M62" i="2" s="1"/>
  <c r="H62" i="2"/>
  <c r="I61" i="2"/>
  <c r="M61" i="2" s="1"/>
  <c r="H61" i="2"/>
  <c r="I60" i="2"/>
  <c r="M60" i="2" s="1"/>
  <c r="H60" i="2"/>
  <c r="I59" i="2"/>
  <c r="M59" i="2" s="1"/>
  <c r="H59" i="2"/>
  <c r="I58" i="2"/>
  <c r="M58" i="2" s="1"/>
  <c r="H58" i="2"/>
  <c r="I57" i="2"/>
  <c r="M57" i="2" s="1"/>
  <c r="H57" i="2"/>
  <c r="I56" i="2"/>
  <c r="M56" i="2" s="1"/>
  <c r="H56" i="2"/>
  <c r="I55" i="2"/>
  <c r="M55" i="2" s="1"/>
  <c r="H55" i="2"/>
  <c r="I53" i="2"/>
  <c r="M53" i="2" s="1"/>
  <c r="H53" i="2"/>
  <c r="I51" i="2"/>
  <c r="M51" i="2" s="1"/>
  <c r="H51" i="2"/>
  <c r="I50" i="2"/>
  <c r="M50" i="2" s="1"/>
  <c r="H50" i="2"/>
  <c r="I49" i="2"/>
  <c r="M49" i="2" s="1"/>
  <c r="H49" i="2"/>
  <c r="I48" i="2"/>
  <c r="M48" i="2" s="1"/>
  <c r="H48" i="2"/>
  <c r="I46" i="2"/>
  <c r="M46" i="2" s="1"/>
  <c r="H46" i="2"/>
  <c r="I45" i="2"/>
  <c r="M45" i="2" s="1"/>
  <c r="H45" i="2"/>
  <c r="I44" i="2"/>
  <c r="M44" i="2" s="1"/>
  <c r="H44" i="2"/>
  <c r="I43" i="2"/>
  <c r="M43" i="2" s="1"/>
  <c r="H43" i="2"/>
  <c r="I42" i="2"/>
  <c r="M42" i="2" s="1"/>
  <c r="H42" i="2"/>
  <c r="I41" i="2"/>
  <c r="M41" i="2" s="1"/>
  <c r="H41" i="2"/>
  <c r="I39" i="2"/>
  <c r="M39" i="2" s="1"/>
  <c r="H39" i="2"/>
  <c r="I38" i="2"/>
  <c r="M38" i="2" s="1"/>
  <c r="H38" i="2"/>
  <c r="I37" i="2"/>
  <c r="M37" i="2" s="1"/>
  <c r="H37" i="2"/>
  <c r="I36" i="2"/>
  <c r="M36" i="2" s="1"/>
  <c r="H36" i="2"/>
  <c r="I35" i="2"/>
  <c r="M35" i="2" s="1"/>
  <c r="H35" i="2"/>
  <c r="I34" i="2"/>
  <c r="M34" i="2" s="1"/>
  <c r="H34" i="2"/>
  <c r="I33" i="2"/>
  <c r="M33" i="2" s="1"/>
  <c r="H33" i="2"/>
  <c r="I32" i="2"/>
  <c r="M32" i="2" s="1"/>
  <c r="H32" i="2"/>
  <c r="I31" i="2"/>
  <c r="M31" i="2" s="1"/>
  <c r="H31" i="2"/>
  <c r="I30" i="2"/>
  <c r="M30" i="2" s="1"/>
  <c r="H30" i="2"/>
  <c r="I29" i="2"/>
  <c r="M29" i="2" s="1"/>
  <c r="H29" i="2"/>
  <c r="I28" i="2"/>
  <c r="M28" i="2" s="1"/>
  <c r="H28" i="2"/>
  <c r="I26" i="2"/>
  <c r="M26" i="2" s="1"/>
  <c r="H26" i="2"/>
  <c r="I25" i="2"/>
  <c r="M25" i="2" s="1"/>
  <c r="H25" i="2"/>
  <c r="I24" i="2"/>
  <c r="M24" i="2" s="1"/>
  <c r="H24" i="2"/>
  <c r="I23" i="2"/>
  <c r="M23" i="2" s="1"/>
  <c r="H23" i="2"/>
  <c r="I22" i="2"/>
  <c r="M22" i="2" s="1"/>
  <c r="H22" i="2"/>
  <c r="I21" i="2"/>
  <c r="M21" i="2" s="1"/>
  <c r="H21" i="2"/>
  <c r="I20" i="2"/>
  <c r="M20" i="2" s="1"/>
  <c r="H20" i="2"/>
  <c r="I19" i="2"/>
  <c r="M19" i="2" s="1"/>
  <c r="H19" i="2"/>
  <c r="I18" i="2"/>
  <c r="M18" i="2" s="1"/>
  <c r="H18" i="2"/>
  <c r="I17" i="2"/>
  <c r="M17" i="2" s="1"/>
  <c r="H17" i="2"/>
  <c r="I16" i="2"/>
  <c r="M16" i="2" s="1"/>
  <c r="H16" i="2"/>
  <c r="I15" i="2"/>
  <c r="M15" i="2" s="1"/>
  <c r="H15" i="2"/>
  <c r="I14" i="2"/>
  <c r="M14" i="2" s="1"/>
  <c r="H14" i="2"/>
  <c r="I13" i="2"/>
  <c r="M13" i="2" s="1"/>
  <c r="H13" i="2"/>
  <c r="I12" i="2"/>
  <c r="M12" i="2" s="1"/>
  <c r="H12" i="2"/>
  <c r="I11" i="2"/>
  <c r="M11" i="2" s="1"/>
  <c r="H11" i="2"/>
  <c r="I10" i="2"/>
  <c r="M10" i="2" s="1"/>
  <c r="H10" i="2"/>
  <c r="I9" i="2"/>
  <c r="M9" i="2" s="1"/>
  <c r="H9" i="2"/>
  <c r="I8" i="2"/>
  <c r="M8" i="2" s="1"/>
  <c r="H8" i="2"/>
  <c r="I7" i="2"/>
  <c r="M7" i="2" s="1"/>
  <c r="H7" i="2"/>
  <c r="I6" i="2"/>
  <c r="M6" i="2" s="1"/>
  <c r="H6" i="2"/>
  <c r="G5" i="2"/>
  <c r="G156" i="2" s="1"/>
  <c r="H5" i="2" l="1"/>
  <c r="H156" i="2" s="1"/>
  <c r="I5" i="2"/>
  <c r="M5" i="2" s="1"/>
  <c r="M156" i="2" l="1"/>
  <c r="I156" i="2"/>
</calcChain>
</file>

<file path=xl/sharedStrings.xml><?xml version="1.0" encoding="utf-8"?>
<sst xmlns="http://schemas.openxmlformats.org/spreadsheetml/2006/main" count="773" uniqueCount="272">
  <si>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</si>
  <si>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</si>
  <si>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</si>
  <si>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</si>
  <si>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</si>
  <si>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</si>
  <si>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</si>
  <si>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</si>
  <si>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</si>
  <si>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Remuneraciones mensuales</t>
  </si>
  <si>
    <t>Ingresos adicionales</t>
  </si>
  <si>
    <t>No.</t>
  </si>
  <si>
    <t>Apellidos y nombres de los servidores y servidoras</t>
  </si>
  <si>
    <t>Puesto Institucional</t>
  </si>
  <si>
    <t>Regimen laboral al que pertenece</t>
  </si>
  <si>
    <t>AGUILAR ARBOLEDA JOHN ALEXANDER</t>
  </si>
  <si>
    <t>OPERADOR PLANTA DE TRATAMIENTO AGUA POTABLE</t>
  </si>
  <si>
    <t>CDT</t>
  </si>
  <si>
    <t>61.01.05.001.0</t>
  </si>
  <si>
    <t>N/A</t>
  </si>
  <si>
    <t>AGUILAR GUERRON LUIS ARTURO</t>
  </si>
  <si>
    <t>CHOFER VEHÍCULOS LIVIANOS</t>
  </si>
  <si>
    <t>AGUILAR MONTENEGRO WILMER ORLANDO</t>
  </si>
  <si>
    <t>RECAUDADOR</t>
  </si>
  <si>
    <t>LOSEP</t>
  </si>
  <si>
    <t>51.01.05.001.0</t>
  </si>
  <si>
    <t>SERVIDOR P. 1</t>
  </si>
  <si>
    <t xml:space="preserve">ALARCON QUISTANCHALA JOSELYN FERNANDA </t>
  </si>
  <si>
    <t xml:space="preserve">AYUDANTE DEL SISTEMA DE ALCANTARILLADO </t>
  </si>
  <si>
    <t>ALMEIDA HERNANDEZ JOSE FAUSTO</t>
  </si>
  <si>
    <t>INSPECTOR DE MANTENIMIENTO DE REDES DE AGUA POTABLE</t>
  </si>
  <si>
    <t>OPERADOR PLANTA DE TRATAMIENTO DE AGUA POTABLE</t>
  </si>
  <si>
    <t>ALMEIDA RUANO EDISON FERNANDO</t>
  </si>
  <si>
    <t>COORDINADOR DE AGUA POTABLE</t>
  </si>
  <si>
    <t>SERVIDOR P. 4</t>
  </si>
  <si>
    <t>ALMEIDA RUANO MARCELO BAYARDO</t>
  </si>
  <si>
    <t xml:space="preserve">AMAYA LIMA ALEX DANIEL </t>
  </si>
  <si>
    <t>CHOFER DE VEHICULO LIVIANO</t>
  </si>
  <si>
    <t>AYALA HERMOSA ÁLVARO MAURICIO</t>
  </si>
  <si>
    <t>BELALCÁZAR ESTACIO FRANKLIN ROLANDO</t>
  </si>
  <si>
    <t>OPERADOR DE FUENTES DE CONDUCCIÓN</t>
  </si>
  <si>
    <t xml:space="preserve">BENALCAZAR SANCHEZ EULALIO FERMIN </t>
  </si>
  <si>
    <t xml:space="preserve">PLOMERO </t>
  </si>
  <si>
    <t>BENAVIDES CANCHALA ANDERSON EDUARDO</t>
  </si>
  <si>
    <t>OPERADOR DE RETROEXCAVADORA</t>
  </si>
  <si>
    <t>BENAVIDES PALACIOS JENNIFER YOLANDA</t>
  </si>
  <si>
    <t>ANALISTA ESTUDIOS TÉCNICOS</t>
  </si>
  <si>
    <t>BERNAL PUETATE JOSÉ ALEJANDRO</t>
  </si>
  <si>
    <t>BOLAÑOS CADENA XIMENA MAGALY</t>
  </si>
  <si>
    <t xml:space="preserve">TECNICO DE BODEGA </t>
  </si>
  <si>
    <t>SP.APOYO 4</t>
  </si>
  <si>
    <t>BOLAÑOS IPIAL ANA MAGALI</t>
  </si>
  <si>
    <t>ANALISTA DE SERVICIOS GENERALES, BIENES Y ACTIVOS ( E )</t>
  </si>
  <si>
    <t>BURBANO ORTIZ NORTHON RAMIRO</t>
  </si>
  <si>
    <t>GERENTE GENERAL</t>
  </si>
  <si>
    <t>NJS1</t>
  </si>
  <si>
    <t>CABEZAS YANASCUAL JOSE MARCELO</t>
  </si>
  <si>
    <t>PLOMERO</t>
  </si>
  <si>
    <t>CABRERA TERMAL BAIRON ALEXANDER</t>
  </si>
  <si>
    <t>CADENA ARCOS HENRY JAVIER</t>
  </si>
  <si>
    <t>GUARDIAN OPERADOR</t>
  </si>
  <si>
    <t>CAICEDO MERA JOSÉ HOMERO</t>
  </si>
  <si>
    <t>CANACUAN TARAPUES JOSÉ KLEVER</t>
  </si>
  <si>
    <t>CANDO POZO SEGUNDO FABIÁN</t>
  </si>
  <si>
    <t>CANDO TAQUEZ RICHARD SANTIAGO</t>
  </si>
  <si>
    <t>CAÑAR VIVEROS LUIS ARMANDO</t>
  </si>
  <si>
    <t>INSPECTOR DE ALCANTARILLADOS</t>
  </si>
  <si>
    <t>CALDERON GUZMAN GENNY TERESA</t>
  </si>
  <si>
    <t xml:space="preserve">TECNICO DE MERCADEO Y NEGOCIOS </t>
  </si>
  <si>
    <t>SERVIDOR P 2</t>
  </si>
  <si>
    <t>CARDENAS HERMOSA JORGE JEFFERSON</t>
  </si>
  <si>
    <t>ASISTENTE ARCHIVO</t>
  </si>
  <si>
    <t>SP.APOYO 2</t>
  </si>
  <si>
    <t>CARDENAS OBANDO JORGE NAPOLEÓN</t>
  </si>
  <si>
    <t>CASTRO BENAVIDES LUIS HUMBERTO</t>
  </si>
  <si>
    <t>TESORERO</t>
  </si>
  <si>
    <t>SERVIDOR P .6</t>
  </si>
  <si>
    <t>CEVALLOS CASTILLO LIBARDO SANTIAGO</t>
  </si>
  <si>
    <t>ANALISTA SANEAMIENTO AMBIENTAL</t>
  </si>
  <si>
    <t>CHASPUENGAL ATIZ ARMANDO VICENTE</t>
  </si>
  <si>
    <t xml:space="preserve">CHAVEZ CONCHA JUAN CARLOS </t>
  </si>
  <si>
    <t xml:space="preserve">ASISTENTE ADMINISTRATIVO </t>
  </si>
  <si>
    <t>CHENAS PASPUEL LUIS ALFONSO</t>
  </si>
  <si>
    <t>OPERADOR DE FUENTES DE CONDUCCION Y CAPTACIONES</t>
  </si>
  <si>
    <t>CHINGAL ORTEGA RAMIRO ANDRÉS</t>
  </si>
  <si>
    <t>CHOFER VEHÍCULOS PESADOS</t>
  </si>
  <si>
    <t>CHUGA CHAVEZ EMILIA DEL SOCORRO</t>
  </si>
  <si>
    <t>TÉCNICO CONTABLE</t>
  </si>
  <si>
    <t>CISNEROS LUIS ARTURO</t>
  </si>
  <si>
    <t>CISNEROS MUÑOZ JOSÉ ANTONIO</t>
  </si>
  <si>
    <t xml:space="preserve">COLIMBA NARVAEZ CARLOS ARTURO </t>
  </si>
  <si>
    <t>ALBAÑIL</t>
  </si>
  <si>
    <t>CUASES CUELTAN GERMAN ALEXANDER</t>
  </si>
  <si>
    <t>CUASES POZO MARCELO ARMANDO</t>
  </si>
  <si>
    <t>DELGADO FLORES JUAN DIEGO</t>
  </si>
  <si>
    <t>DIRECTOR COMERCIAL</t>
  </si>
  <si>
    <t>DELGADO MONTENEGRO NORALBA</t>
  </si>
  <si>
    <t>ASISTE. ADMINISTRATIVO</t>
  </si>
  <si>
    <t>DIAZ PAUCAR JUAN JOSÉ</t>
  </si>
  <si>
    <t xml:space="preserve">DUQUE TUPE JUAN VINICIO </t>
  </si>
  <si>
    <t xml:space="preserve">OPERADOR DE REDES DE CONDUCCION </t>
  </si>
  <si>
    <t>ERAZO BECERRA MARLON ANIBAL</t>
  </si>
  <si>
    <t>ERAZO ENRÍQUEZ EDISON DARWIN</t>
  </si>
  <si>
    <t>LECTOR</t>
  </si>
  <si>
    <t>ESPAÑA POZO JONATHAN ANDRÉS</t>
  </si>
  <si>
    <t>ESTRADA REINA SERVIO LIBARDO</t>
  </si>
  <si>
    <t xml:space="preserve">FLORES YANDUN VÍCTOR HUGO </t>
  </si>
  <si>
    <t>SERVIDOR P. 2</t>
  </si>
  <si>
    <t>FUEL TULCANAZA ÁLVARO MAURICIO</t>
  </si>
  <si>
    <t xml:space="preserve">FUERTES LOPEZ NORMA CECILIA </t>
  </si>
  <si>
    <t>JEFE DE TALENTO HUMANO</t>
  </si>
  <si>
    <t>SERVIDOR P. 5</t>
  </si>
  <si>
    <t>GONZÁLEZ GONZÁLEZ CESAR EDUARDO</t>
  </si>
  <si>
    <t>GUADIR CUARÁN GABINO MARTÍN</t>
  </si>
  <si>
    <t>GUDIÑO CADENA RICHARD OMAR</t>
  </si>
  <si>
    <t>GUEL PUETATE CARLOS ROBERTO</t>
  </si>
  <si>
    <t xml:space="preserve">OPERADOR RETROEXCAVADORA </t>
  </si>
  <si>
    <t>HERNÁNDEZ VILLA FRANCIS GABRIEL</t>
  </si>
  <si>
    <t>ANALISTA DE PLANIFICACIÓN ESTRATÉGICA</t>
  </si>
  <si>
    <t>HIGUERA ROSERO MILTON WLADIMIR</t>
  </si>
  <si>
    <t>TOPÓGRAFO</t>
  </si>
  <si>
    <t>IMBACUAN FUELAGAN JOSÉ GUILLERMO</t>
  </si>
  <si>
    <t>IMBACUAN MALQUIN SEGUNDO SALOMÓN</t>
  </si>
  <si>
    <t>IMBAQUINGO PINCHAO WILSON HERNAN</t>
  </si>
  <si>
    <t>JOJOA BENAVIDES JOANA MARÍA</t>
  </si>
  <si>
    <t xml:space="preserve">COMUNICADORA SOCIAL </t>
  </si>
  <si>
    <t>LAGOS ARCINIEGA JOSÉ VICENTE</t>
  </si>
  <si>
    <t>LIMA CALPA JORGE HIRALDO</t>
  </si>
  <si>
    <t xml:space="preserve">LOPEZ MARTINEZ JEAN PIERRE </t>
  </si>
  <si>
    <t xml:space="preserve">ANALISTA DE ESTUDIOS Y PROYECTOS DE AGUA POTABLE </t>
  </si>
  <si>
    <t>LÓPEZ ROSERO JOSÉ LUIS</t>
  </si>
  <si>
    <t>NOTIFICADOR</t>
  </si>
  <si>
    <t>LUNA CHALACAN DEREK LEONARDO</t>
  </si>
  <si>
    <t>MARTINEZ CASTILLO MARTIN FERNANDO</t>
  </si>
  <si>
    <t>CHOFER VEHICULO PESADO</t>
  </si>
  <si>
    <t>MALTE TARAPUES ELSA MARIELA</t>
  </si>
  <si>
    <t xml:space="preserve">AUXILIAR SERVICIOS </t>
  </si>
  <si>
    <t>MEJÍA ROSERO LUIS GERARDO</t>
  </si>
  <si>
    <t>FISCALIZADOR</t>
  </si>
  <si>
    <t>SERVIDOR P. 6</t>
  </si>
  <si>
    <t>MENA SÁNCHEZ CÉSAR OSWALDO</t>
  </si>
  <si>
    <t>OPERADOR FUENTES DE CONDUCCIÓN</t>
  </si>
  <si>
    <t>MONTENEGRO CHICAIZA KEVIN ANDRÉS</t>
  </si>
  <si>
    <t>JEDE DE COACTIVAS (E )</t>
  </si>
  <si>
    <t>MONTENEGRO NARVAEZ EDWIN WILLIAM</t>
  </si>
  <si>
    <t>MORA ORTIZ HECTOR HUGO</t>
  </si>
  <si>
    <t xml:space="preserve">CHOFER </t>
  </si>
  <si>
    <t>MORAN ROSERO AMILCAR GERARDO</t>
  </si>
  <si>
    <t xml:space="preserve">MORAN ROSERO DANIEL ANIBAL </t>
  </si>
  <si>
    <t>MORILLO CUASQUER JOSÉ ORLANDO</t>
  </si>
  <si>
    <t>OPERADOR PLANTA TRATAMIENTO DE AGUA POTABLE</t>
  </si>
  <si>
    <t>MORILLO VACAS SAIDA GABRIELA</t>
  </si>
  <si>
    <t>ASISTENTE ADMINISTRATIVO</t>
  </si>
  <si>
    <t>MUESES ROSERO JAIME ROLANDO</t>
  </si>
  <si>
    <t>MUÑOZ CHAVEZ JAVIER SOLIZ</t>
  </si>
  <si>
    <t>NARANJO TULCANAZA SEGUNDO EDMUNDO</t>
  </si>
  <si>
    <t>NARVAEZ ARTEAGA CRISTINA ELIZABETH</t>
  </si>
  <si>
    <t>ANALISTA DE MANTENIMIENTO INDUSTRIAL</t>
  </si>
  <si>
    <t>SERVIDOR P.4</t>
  </si>
  <si>
    <t>NARVAEZ CAICEDO NELSON ANDRES</t>
  </si>
  <si>
    <t>ANALISTA DE  COMPRAS PUBLICAS</t>
  </si>
  <si>
    <t>NARVAEZ LUIS RIGOBERTO</t>
  </si>
  <si>
    <t>ASESOR LEGAL</t>
  </si>
  <si>
    <t>NARVAEZ MARTINEZ MARTHA AMERICA</t>
  </si>
  <si>
    <t>NARVÁEZ NAZATE JOHANA GABRIELA</t>
  </si>
  <si>
    <t>ANALISTA DE GESTIÓN AMBIENTAL Y RELACIONES COMUNITARIAS</t>
  </si>
  <si>
    <t>NARVÁEZ SALAS GERMAN BOLÍVAR</t>
  </si>
  <si>
    <t>NASAMUEZ ECHE LUIS FERNANDO</t>
  </si>
  <si>
    <t>NAVARRETE BOLAÑOS OSCAR ALONSO</t>
  </si>
  <si>
    <t>OBANDO SANCHEZ JACKSON GUILLERMO</t>
  </si>
  <si>
    <t xml:space="preserve">ORDOÑEZ BOLAÑOS BOLIVAR ALEJANDRO </t>
  </si>
  <si>
    <t>TECNICO EN DISEÑO GRAFICO Y PRODUCCION AUDIOVISUAL</t>
  </si>
  <si>
    <t>SERVIDOR P.2</t>
  </si>
  <si>
    <t>ORBE MIGUEL ANGEL</t>
  </si>
  <si>
    <t>ORTEGA ESTACIO AMPARO DE LOURDES</t>
  </si>
  <si>
    <t>ORTEGA GIOVANNY ALEJANDRO</t>
  </si>
  <si>
    <t>ORTEGA MONTENEGRO NUBY LILIANA</t>
  </si>
  <si>
    <t>COORDINADOR DE CAJAS (E )</t>
  </si>
  <si>
    <t>ORTEGA PÉREZ BRAYAN MARCELO</t>
  </si>
  <si>
    <t>ORTIZ PANTOJA NELSON POLIBIO</t>
  </si>
  <si>
    <t>PAGUAY PASPUEL GABRIELA ELIZABETH</t>
  </si>
  <si>
    <t xml:space="preserve">ASISTENTE ADMINISTRATIVA </t>
  </si>
  <si>
    <t xml:space="preserve">PASPUEL TARAPUES DANIEL ALFONSO </t>
  </si>
  <si>
    <t>PASPUEL TARAPUES DARWIN ANDRÉS</t>
  </si>
  <si>
    <t>PÉREZ HUERA RAMIRO RICARDO</t>
  </si>
  <si>
    <t>CONSERJE</t>
  </si>
  <si>
    <t>PERUGACHI CORAL JOFFRE MARCELO</t>
  </si>
  <si>
    <t>ANALISTA JURÍDICO (E)</t>
  </si>
  <si>
    <t>PIARPUEZAN MIPAZ FRANCISCO GERMAN</t>
  </si>
  <si>
    <t>PILLAJO VEGA MÓNICA SOFÍA</t>
  </si>
  <si>
    <t xml:space="preserve">ANALISTA DE CATASTRO </t>
  </si>
  <si>
    <t>PIZANAN ENRIQUEZ NELLY ESPERANZA</t>
  </si>
  <si>
    <t>AUXILIAR SERVICIOS</t>
  </si>
  <si>
    <t>PORTILLA CUAICAL JOSÉ GILBERTO</t>
  </si>
  <si>
    <t>POZO GUERRON JEFFERSON RAMÓN</t>
  </si>
  <si>
    <t>POZO YANDÚN JAIRO GIORDANO</t>
  </si>
  <si>
    <t>PUETATE CAIPE ERIKA PAOLA</t>
  </si>
  <si>
    <t>TECNICA DE PRESUPUESTO</t>
  </si>
  <si>
    <t>PUETATE PAZMIÑO PEDRO EDGARDO</t>
  </si>
  <si>
    <t>JEFE DE MEDICIÓN Y FACTURACIÓN ( E )</t>
  </si>
  <si>
    <t xml:space="preserve">PUETATE PIARPUEZAN  EDWIN ALEXANDER </t>
  </si>
  <si>
    <t>QUEZADA POZO DARÍO JAVIER</t>
  </si>
  <si>
    <t>DIGITADOR (E)</t>
  </si>
  <si>
    <t>REYES DÍAZ FRANKLIN RUBEN</t>
  </si>
  <si>
    <t>RODRÍGUEZ ENRÍQUEZ NANCY LODY</t>
  </si>
  <si>
    <t>ASISTENTE ADMINISTRATIVA</t>
  </si>
  <si>
    <t>RODRÍGUEZ HUERA MISHELL CAROLINA</t>
  </si>
  <si>
    <t>ANALISTA DE CATASTRO DE INFRAESTRUCTURA</t>
  </si>
  <si>
    <t>ROSERO CASTILLO ERIKA TATIANA</t>
  </si>
  <si>
    <t>SECRETARIA GENERAL</t>
  </si>
  <si>
    <t>ROSERO CHAMORRO LUIS ABRAHAM</t>
  </si>
  <si>
    <t xml:space="preserve">ROSERO CURICHO ROMEL VINICIO </t>
  </si>
  <si>
    <t>ROSERO ROSERO EDGAR ANÍBAL</t>
  </si>
  <si>
    <t>RUALES CALPA SAUL ARMANDO</t>
  </si>
  <si>
    <t>RUANO LÓPEZ JAIME FERNANDO</t>
  </si>
  <si>
    <t>SERRANO TERAN ANDRES GIOBANNY</t>
  </si>
  <si>
    <t>TECNICO JURIDICO</t>
  </si>
  <si>
    <t>SIERRA OSEJOS MÓNICA YADIRA</t>
  </si>
  <si>
    <t>JEFE DE CALIDAD DE AGUA Y SANEAMIENTO (E)</t>
  </si>
  <si>
    <t>SOTO LOPEZ JHOANA LIZETH</t>
  </si>
  <si>
    <t>SERVIDOR P. A  4</t>
  </si>
  <si>
    <t xml:space="preserve"> SOTO MARCILLO MÓNICA ISABEL</t>
  </si>
  <si>
    <t>AUXILIAR DE BODEGA</t>
  </si>
  <si>
    <t>SERVIDOR P. A 2</t>
  </si>
  <si>
    <t>TARAMUEL PAREDES LUIS HERNÁN</t>
  </si>
  <si>
    <t>TATAMUES DE LA CRUZ JUAN JAVIER</t>
  </si>
  <si>
    <t>TELAG PITACUAR JUAN CARLOS</t>
  </si>
  <si>
    <t>TOBAR ESPINOZA LUIS FERNANDO</t>
  </si>
  <si>
    <t>TREJO VITERI JHONATAN ANDRÉS</t>
  </si>
  <si>
    <t>TREJO VITERI MILENA GISSELA</t>
  </si>
  <si>
    <t>TECNICO DE TALENTO HUMANO</t>
  </si>
  <si>
    <t>TUBÓN ESCOBAR LUIS EDUARDO</t>
  </si>
  <si>
    <t>TUPE ROSERO EDWIN VLADIMIR</t>
  </si>
  <si>
    <t>VALENZUELA CHARFUELAN BOLIVAR ALEJANDRO</t>
  </si>
  <si>
    <t>VALLEJO RODRIGUEZ CRISTIAN RAMIRO</t>
  </si>
  <si>
    <t xml:space="preserve">VELASCO BARBA JAIME VLADIMIR </t>
  </si>
  <si>
    <t>DIRECTOR ADMINISTRATIVO</t>
  </si>
  <si>
    <t>VILLACORTE PAUCAR EDWIN EFRAIN</t>
  </si>
  <si>
    <t>VILLAGOMEZ PAREDES RAÚL ARMANDO</t>
  </si>
  <si>
    <t xml:space="preserve">LECTOR </t>
  </si>
  <si>
    <t>VILLARREAL MARTINEZ JOSE RENÉ</t>
  </si>
  <si>
    <t>VIVANCO ENCARNACIÓN ROSTMAN MANUEL</t>
  </si>
  <si>
    <t>TÉCNICO JURÍDICO</t>
  </si>
  <si>
    <t>VIVAS CASTILLO JESSIKA ESTEFFANÍA</t>
  </si>
  <si>
    <t xml:space="preserve">CONTADORA </t>
  </si>
  <si>
    <t>YAZAN REASCOS CARLOS ORLANDO</t>
  </si>
  <si>
    <t>YÉPEZ BENALCÁZAR JOSÉ MIGUEL</t>
  </si>
  <si>
    <t>TOTAL DE REMUNERACIONES UNIFICADAS</t>
  </si>
  <si>
    <t>Art. 19 de la Ley Orgánica de Transparencia y Acceso a la Información Pública - LOTAIP</t>
  </si>
  <si>
    <t>3. La remuneración mensual por puesto y todo ingreso adicional, incluso el sistema de compensación, según lo establezcan las disposiciones correspondientes</t>
  </si>
  <si>
    <t>ANALISTA DE TECNOLOGIAS DE LA INFORMACION</t>
  </si>
  <si>
    <t>TECNICO DE SOPORTES Y REDES</t>
  </si>
  <si>
    <t>DIRECTORA FINANCIERA</t>
  </si>
  <si>
    <t>ANALISTAS DE ESTUDIOS Y PROYECTOS DE AGUA POTABLE Y ALCANTARILLADO</t>
  </si>
  <si>
    <t>CANACUAN VIZCAINO GISSELLA NATALY</t>
  </si>
  <si>
    <t xml:space="preserve">TÉCNICO EN LOGISTICA Y TRANSPORTE </t>
  </si>
  <si>
    <t xml:space="preserve">ENRIQUEZ LOPEZ JONATHAN ARMANDO </t>
  </si>
  <si>
    <t xml:space="preserve">TECNICO DE SEGURIDAD Y SALUD OCUPACIONAL </t>
  </si>
  <si>
    <t xml:space="preserve">CHILIQUINGA CHIRIBOGA JULIO EDUARDO </t>
  </si>
  <si>
    <t>ANALISTA DE ESTUDIOS Y PROYECTOS DE AP Y ALCANT.</t>
  </si>
  <si>
    <t xml:space="preserve">NAVARRETE ALVAREZ TANIA ANDREA </t>
  </si>
  <si>
    <t xml:space="preserve">TECNICO DE GESTION DE CALIDAD </t>
  </si>
  <si>
    <t>TATES BENAVIDES VERONICA ALEXANDRA</t>
  </si>
  <si>
    <t xml:space="preserve">TECNICO DE GESTION DOCUMENTAL Y ARCHIVO </t>
  </si>
  <si>
    <t>CUASPA CUASPA JEFFERSON MARCELO</t>
  </si>
  <si>
    <t>61.01.05.001.1</t>
  </si>
  <si>
    <t xml:space="preserve">ERAZO BRAVO ALFONSO RENE </t>
  </si>
  <si>
    <t xml:space="preserve">CHOFER DE VEHICULO LIVIANO Y/O PESADO </t>
  </si>
  <si>
    <t xml:space="preserve">LIMA QUILISMAL JEFFERSON HUMBERTO </t>
  </si>
  <si>
    <t xml:space="preserve">OPERADOR DE LA PLANTA DE TRATAMIENTO DE AGUA POTABLE </t>
  </si>
  <si>
    <t xml:space="preserve">ÑACASHAG RAMIREZ ANDERSON DAVID </t>
  </si>
  <si>
    <t xml:space="preserve">DIRECTOR DE GESTIÓN 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</si>
</sst>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4" fontId="2" fillId="0" borderId="4" xfId="0" applyNumberFormat="1" applyFont="1" applyBorder="1" applyAlignment="1">
      <alignment wrapText="1"/>
    </xf>
    <xf numFmtId="4" fontId="2" fillId="3" borderId="4" xfId="0" applyNumberFormat="1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tabSelected="1" topLeftCell="A29" zoomScale="70" zoomScaleNormal="70" workbookViewId="0">
      <selection activeCell="A126" sqref="A126:XFD126"/>
    </sheetView>
  </sheetViews>
  <sheetFormatPr baseColWidth="10" defaultColWidth="14.42578125" defaultRowHeight="15" customHeight="1" x14ac:dyDescent="0.25"/>
  <cols>
    <col min="1" max="1" width="5" style="8" customWidth="1"/>
    <col min="2" max="2" width="41.140625" style="8" customWidth="1"/>
    <col min="3" max="3" width="56.85546875" style="8" customWidth="1"/>
    <col min="4" max="4" width="32.140625" style="8" customWidth="1"/>
    <col min="5" max="5" width="27.7109375" style="8" customWidth="1"/>
    <col min="6" max="6" width="26.5703125" style="8" customWidth="1"/>
    <col min="7" max="7" width="22.85546875" style="8" customWidth="1"/>
    <col min="8" max="8" width="25.28515625" style="8" customWidth="1"/>
    <col min="9" max="9" width="23.28515625" style="8" customWidth="1"/>
    <col min="10" max="10" width="20.28515625" style="8" customWidth="1"/>
    <col min="11" max="11" width="18.42578125" style="8" customWidth="1"/>
    <col min="12" max="12" width="19.42578125" style="8" customWidth="1"/>
    <col min="13" max="13" width="12.5703125" style="8" customWidth="1"/>
    <col min="14" max="24" width="10" style="8" customWidth="1"/>
    <col min="25" max="16384" width="14.42578125" style="8"/>
  </cols>
  <sheetData>
    <row r="1" spans="1:24" x14ac:dyDescent="0.25">
      <c r="A1" s="6" t="s">
        <v>248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5">
      <c r="A2" s="6" t="s">
        <v>249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9" t="s">
        <v>9</v>
      </c>
      <c r="B3" s="10"/>
      <c r="C3" s="10"/>
      <c r="D3" s="10"/>
      <c r="E3" s="10"/>
      <c r="F3" s="10"/>
      <c r="G3" s="10"/>
      <c r="H3" s="10"/>
      <c r="I3" s="11" t="s">
        <v>10</v>
      </c>
      <c r="J3" s="11"/>
      <c r="K3" s="11"/>
      <c r="L3" s="11"/>
      <c r="M3" s="11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45" x14ac:dyDescent="0.25">
      <c r="A4" s="12" t="s">
        <v>11</v>
      </c>
      <c r="B4" s="12" t="s">
        <v>12</v>
      </c>
      <c r="C4" s="12" t="s">
        <v>13</v>
      </c>
      <c r="D4" s="12" t="s">
        <v>14</v>
      </c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5">
      <c r="A5" s="13">
        <v>1</v>
      </c>
      <c r="B5" s="1" t="s">
        <v>15</v>
      </c>
      <c r="C5" s="1" t="s">
        <v>16</v>
      </c>
      <c r="D5" s="14" t="s">
        <v>17</v>
      </c>
      <c r="E5" s="14" t="s">
        <v>18</v>
      </c>
      <c r="F5" s="14" t="s">
        <v>19</v>
      </c>
      <c r="G5" s="2">
        <f>580</f>
        <v>580</v>
      </c>
      <c r="H5" s="15">
        <f t="shared" ref="H5:H20" si="0">+G5*12</f>
        <v>6960</v>
      </c>
      <c r="I5" s="2">
        <f>G5</f>
        <v>580</v>
      </c>
      <c r="J5" s="16">
        <v>460</v>
      </c>
      <c r="K5" s="16"/>
      <c r="L5" s="16"/>
      <c r="M5" s="16">
        <f>SUM(I5:L5)</f>
        <v>1040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5">
      <c r="A6" s="13">
        <v>2</v>
      </c>
      <c r="B6" s="1" t="s">
        <v>20</v>
      </c>
      <c r="C6" s="1" t="s">
        <v>21</v>
      </c>
      <c r="D6" s="14" t="s">
        <v>17</v>
      </c>
      <c r="E6" s="14" t="s">
        <v>18</v>
      </c>
      <c r="F6" s="14" t="s">
        <v>19</v>
      </c>
      <c r="G6" s="2">
        <v>594</v>
      </c>
      <c r="H6" s="15">
        <f t="shared" si="0"/>
        <v>7128</v>
      </c>
      <c r="I6" s="2">
        <f t="shared" ref="I6:I74" si="1">G6</f>
        <v>594</v>
      </c>
      <c r="J6" s="16">
        <v>460</v>
      </c>
      <c r="K6" s="16">
        <v>34.65</v>
      </c>
      <c r="L6" s="16"/>
      <c r="M6" s="16">
        <f t="shared" ref="M6:M81" si="2">SUM(I6:L6)</f>
        <v>1088.6500000000001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5">
      <c r="A7" s="13">
        <v>3</v>
      </c>
      <c r="B7" s="1" t="s">
        <v>22</v>
      </c>
      <c r="C7" s="1" t="s">
        <v>23</v>
      </c>
      <c r="D7" s="14" t="s">
        <v>24</v>
      </c>
      <c r="E7" s="14" t="s">
        <v>25</v>
      </c>
      <c r="F7" s="14" t="s">
        <v>26</v>
      </c>
      <c r="G7" s="17">
        <v>847</v>
      </c>
      <c r="H7" s="15">
        <f t="shared" si="0"/>
        <v>10164</v>
      </c>
      <c r="I7" s="2">
        <f t="shared" si="1"/>
        <v>847</v>
      </c>
      <c r="J7" s="16">
        <v>460</v>
      </c>
      <c r="K7" s="16"/>
      <c r="L7" s="16"/>
      <c r="M7" s="16">
        <f t="shared" si="2"/>
        <v>1307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5">
      <c r="A8" s="13">
        <v>4</v>
      </c>
      <c r="B8" s="1" t="s">
        <v>27</v>
      </c>
      <c r="C8" s="1" t="s">
        <v>28</v>
      </c>
      <c r="D8" s="14" t="s">
        <v>17</v>
      </c>
      <c r="E8" s="14" t="s">
        <v>18</v>
      </c>
      <c r="F8" s="14" t="s">
        <v>19</v>
      </c>
      <c r="G8" s="17">
        <v>561</v>
      </c>
      <c r="H8" s="15">
        <f>+G8*12</f>
        <v>6732</v>
      </c>
      <c r="I8" s="2">
        <f>G8</f>
        <v>561</v>
      </c>
      <c r="J8" s="16">
        <v>460</v>
      </c>
      <c r="K8" s="16"/>
      <c r="L8" s="16"/>
      <c r="M8" s="16">
        <f t="shared" si="2"/>
        <v>1021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5">
      <c r="A9" s="13">
        <v>5</v>
      </c>
      <c r="B9" s="1" t="s">
        <v>29</v>
      </c>
      <c r="C9" s="1" t="s">
        <v>30</v>
      </c>
      <c r="D9" s="14" t="s">
        <v>17</v>
      </c>
      <c r="E9" s="14" t="s">
        <v>18</v>
      </c>
      <c r="F9" s="14" t="s">
        <v>19</v>
      </c>
      <c r="G9" s="2">
        <v>773</v>
      </c>
      <c r="H9" s="15">
        <f t="shared" si="0"/>
        <v>9276</v>
      </c>
      <c r="I9" s="2">
        <f t="shared" si="1"/>
        <v>773</v>
      </c>
      <c r="J9" s="16">
        <v>460</v>
      </c>
      <c r="K9" s="16">
        <v>115.95</v>
      </c>
      <c r="L9" s="16"/>
      <c r="M9" s="16">
        <f t="shared" si="2"/>
        <v>1348.95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13">
        <v>6</v>
      </c>
      <c r="B10" s="1" t="s">
        <v>32</v>
      </c>
      <c r="C10" s="1" t="s">
        <v>33</v>
      </c>
      <c r="D10" s="14" t="s">
        <v>24</v>
      </c>
      <c r="E10" s="14" t="s">
        <v>25</v>
      </c>
      <c r="F10" s="14" t="s">
        <v>34</v>
      </c>
      <c r="G10" s="17">
        <v>1086</v>
      </c>
      <c r="H10" s="15">
        <f t="shared" si="0"/>
        <v>13032</v>
      </c>
      <c r="I10" s="2">
        <f t="shared" si="1"/>
        <v>1086</v>
      </c>
      <c r="J10" s="16">
        <v>460</v>
      </c>
      <c r="K10" s="16"/>
      <c r="L10" s="16"/>
      <c r="M10" s="16">
        <f t="shared" si="2"/>
        <v>1546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.75" customHeight="1" x14ac:dyDescent="0.25">
      <c r="A11" s="13">
        <v>7</v>
      </c>
      <c r="B11" s="1" t="s">
        <v>35</v>
      </c>
      <c r="C11" s="1" t="s">
        <v>31</v>
      </c>
      <c r="D11" s="14" t="s">
        <v>17</v>
      </c>
      <c r="E11" s="14" t="s">
        <v>18</v>
      </c>
      <c r="F11" s="14" t="s">
        <v>19</v>
      </c>
      <c r="G11" s="2">
        <v>580</v>
      </c>
      <c r="H11" s="15">
        <f t="shared" si="0"/>
        <v>6960</v>
      </c>
      <c r="I11" s="2">
        <f t="shared" si="1"/>
        <v>580</v>
      </c>
      <c r="J11" s="16">
        <v>460</v>
      </c>
      <c r="K11" s="16"/>
      <c r="L11" s="16"/>
      <c r="M11" s="16">
        <f t="shared" si="2"/>
        <v>1040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.75" customHeight="1" x14ac:dyDescent="0.25">
      <c r="A12" s="13">
        <v>8</v>
      </c>
      <c r="B12" s="1" t="s">
        <v>36</v>
      </c>
      <c r="C12" s="1" t="s">
        <v>37</v>
      </c>
      <c r="D12" s="14" t="s">
        <v>17</v>
      </c>
      <c r="E12" s="14" t="s">
        <v>18</v>
      </c>
      <c r="F12" s="14" t="s">
        <v>19</v>
      </c>
      <c r="G12" s="2">
        <v>594</v>
      </c>
      <c r="H12" s="15">
        <f>+G12*12</f>
        <v>7128</v>
      </c>
      <c r="I12" s="2">
        <f>G12</f>
        <v>594</v>
      </c>
      <c r="J12" s="16">
        <v>460</v>
      </c>
      <c r="K12" s="16">
        <v>22.28</v>
      </c>
      <c r="L12" s="16"/>
      <c r="M12" s="16">
        <f t="shared" si="2"/>
        <v>1076.28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75" customHeight="1" x14ac:dyDescent="0.25">
      <c r="A13" s="13">
        <v>9</v>
      </c>
      <c r="B13" s="1" t="s">
        <v>38</v>
      </c>
      <c r="C13" s="1" t="s">
        <v>28</v>
      </c>
      <c r="D13" s="14" t="s">
        <v>17</v>
      </c>
      <c r="E13" s="14" t="s">
        <v>18</v>
      </c>
      <c r="F13" s="14" t="s">
        <v>19</v>
      </c>
      <c r="G13" s="2">
        <v>561</v>
      </c>
      <c r="H13" s="15">
        <f t="shared" si="0"/>
        <v>6732</v>
      </c>
      <c r="I13" s="2">
        <f t="shared" si="1"/>
        <v>561</v>
      </c>
      <c r="J13" s="16">
        <v>460</v>
      </c>
      <c r="K13" s="16"/>
      <c r="L13" s="16"/>
      <c r="M13" s="16">
        <f t="shared" si="2"/>
        <v>1021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75" customHeight="1" x14ac:dyDescent="0.25">
      <c r="A14" s="13">
        <v>10</v>
      </c>
      <c r="B14" s="1" t="s">
        <v>39</v>
      </c>
      <c r="C14" s="1" t="s">
        <v>40</v>
      </c>
      <c r="D14" s="14" t="s">
        <v>17</v>
      </c>
      <c r="E14" s="14" t="s">
        <v>18</v>
      </c>
      <c r="F14" s="14" t="s">
        <v>19</v>
      </c>
      <c r="G14" s="2">
        <v>561</v>
      </c>
      <c r="H14" s="15">
        <f t="shared" si="0"/>
        <v>6732</v>
      </c>
      <c r="I14" s="2">
        <f t="shared" si="1"/>
        <v>561</v>
      </c>
      <c r="J14" s="16">
        <v>460</v>
      </c>
      <c r="K14" s="16"/>
      <c r="L14" s="16"/>
      <c r="M14" s="16">
        <f t="shared" si="2"/>
        <v>1021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75" customHeight="1" x14ac:dyDescent="0.25">
      <c r="A15" s="13">
        <v>11</v>
      </c>
      <c r="B15" s="1" t="s">
        <v>41</v>
      </c>
      <c r="C15" s="1" t="s">
        <v>42</v>
      </c>
      <c r="D15" s="14" t="s">
        <v>17</v>
      </c>
      <c r="E15" s="14" t="s">
        <v>18</v>
      </c>
      <c r="F15" s="14" t="s">
        <v>19</v>
      </c>
      <c r="G15" s="2">
        <v>578</v>
      </c>
      <c r="H15" s="15">
        <f t="shared" si="0"/>
        <v>6936</v>
      </c>
      <c r="I15" s="2">
        <f t="shared" si="1"/>
        <v>578</v>
      </c>
      <c r="J15" s="16">
        <v>460</v>
      </c>
      <c r="K15" s="16"/>
      <c r="L15" s="16"/>
      <c r="M15" s="16">
        <f t="shared" si="2"/>
        <v>1038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75" customHeight="1" x14ac:dyDescent="0.25">
      <c r="A16" s="13">
        <v>12</v>
      </c>
      <c r="B16" s="1" t="s">
        <v>43</v>
      </c>
      <c r="C16" s="1" t="s">
        <v>44</v>
      </c>
      <c r="D16" s="14" t="s">
        <v>17</v>
      </c>
      <c r="E16" s="14" t="s">
        <v>18</v>
      </c>
      <c r="F16" s="14" t="s">
        <v>19</v>
      </c>
      <c r="G16" s="2">
        <v>630</v>
      </c>
      <c r="H16" s="15">
        <f t="shared" si="0"/>
        <v>7560</v>
      </c>
      <c r="I16" s="2">
        <f t="shared" si="1"/>
        <v>630</v>
      </c>
      <c r="J16" s="16">
        <v>460</v>
      </c>
      <c r="K16" s="16">
        <v>57.75</v>
      </c>
      <c r="L16" s="16"/>
      <c r="M16" s="16">
        <f t="shared" si="2"/>
        <v>1147.75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.75" customHeight="1" x14ac:dyDescent="0.25">
      <c r="A17" s="13">
        <v>13</v>
      </c>
      <c r="B17" s="1" t="s">
        <v>45</v>
      </c>
      <c r="C17" s="1" t="s">
        <v>46</v>
      </c>
      <c r="D17" s="14" t="s">
        <v>24</v>
      </c>
      <c r="E17" s="14" t="s">
        <v>25</v>
      </c>
      <c r="F17" s="14" t="s">
        <v>34</v>
      </c>
      <c r="G17" s="18">
        <v>1116</v>
      </c>
      <c r="H17" s="15">
        <f t="shared" si="0"/>
        <v>13392</v>
      </c>
      <c r="I17" s="2">
        <f t="shared" si="1"/>
        <v>1116</v>
      </c>
      <c r="J17" s="16">
        <v>460</v>
      </c>
      <c r="K17" s="16"/>
      <c r="L17" s="16"/>
      <c r="M17" s="16">
        <f t="shared" si="2"/>
        <v>1576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 customHeight="1" x14ac:dyDescent="0.25">
      <c r="A18" s="13">
        <v>14</v>
      </c>
      <c r="B18" s="1" t="s">
        <v>47</v>
      </c>
      <c r="C18" s="1" t="s">
        <v>28</v>
      </c>
      <c r="D18" s="14" t="s">
        <v>17</v>
      </c>
      <c r="E18" s="14" t="s">
        <v>18</v>
      </c>
      <c r="F18" s="14" t="s">
        <v>19</v>
      </c>
      <c r="G18" s="2">
        <v>561</v>
      </c>
      <c r="H18" s="15">
        <f t="shared" si="0"/>
        <v>6732</v>
      </c>
      <c r="I18" s="2">
        <f t="shared" si="1"/>
        <v>561</v>
      </c>
      <c r="J18" s="16">
        <v>460</v>
      </c>
      <c r="K18" s="16"/>
      <c r="L18" s="16"/>
      <c r="M18" s="16">
        <f t="shared" si="2"/>
        <v>1021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75" customHeight="1" x14ac:dyDescent="0.25">
      <c r="A19" s="13">
        <v>15</v>
      </c>
      <c r="B19" s="1" t="s">
        <v>48</v>
      </c>
      <c r="C19" s="1" t="s">
        <v>81</v>
      </c>
      <c r="D19" s="14" t="s">
        <v>24</v>
      </c>
      <c r="E19" s="14" t="s">
        <v>25</v>
      </c>
      <c r="F19" s="14" t="s">
        <v>50</v>
      </c>
      <c r="G19" s="19">
        <v>763</v>
      </c>
      <c r="H19" s="15">
        <f t="shared" si="0"/>
        <v>9156</v>
      </c>
      <c r="I19" s="2">
        <f t="shared" si="1"/>
        <v>763</v>
      </c>
      <c r="J19" s="16">
        <v>460</v>
      </c>
      <c r="K19" s="16"/>
      <c r="L19" s="16"/>
      <c r="M19" s="16">
        <f t="shared" si="2"/>
        <v>1223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 x14ac:dyDescent="0.25">
      <c r="A20" s="13">
        <v>16</v>
      </c>
      <c r="B20" s="1" t="s">
        <v>51</v>
      </c>
      <c r="C20" s="1" t="s">
        <v>49</v>
      </c>
      <c r="D20" s="14" t="s">
        <v>24</v>
      </c>
      <c r="E20" s="14" t="s">
        <v>25</v>
      </c>
      <c r="F20" s="14" t="s">
        <v>107</v>
      </c>
      <c r="G20" s="19">
        <v>931</v>
      </c>
      <c r="H20" s="15">
        <f t="shared" si="0"/>
        <v>11172</v>
      </c>
      <c r="I20" s="2">
        <f t="shared" si="1"/>
        <v>931</v>
      </c>
      <c r="J20" s="16">
        <v>460</v>
      </c>
      <c r="K20" s="16"/>
      <c r="L20" s="16"/>
      <c r="M20" s="16">
        <f t="shared" si="2"/>
        <v>1391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25">
      <c r="A21" s="13">
        <v>17</v>
      </c>
      <c r="B21" s="1" t="s">
        <v>53</v>
      </c>
      <c r="C21" s="1" t="s">
        <v>54</v>
      </c>
      <c r="D21" s="20" t="s">
        <v>55</v>
      </c>
      <c r="E21" s="14" t="s">
        <v>25</v>
      </c>
      <c r="F21" s="14" t="s">
        <v>19</v>
      </c>
      <c r="G21" s="19">
        <v>2284</v>
      </c>
      <c r="H21" s="15">
        <f>+(G21*12)</f>
        <v>27408</v>
      </c>
      <c r="I21" s="2">
        <f t="shared" si="1"/>
        <v>2284</v>
      </c>
      <c r="J21" s="16">
        <v>460</v>
      </c>
      <c r="K21" s="16"/>
      <c r="L21" s="16"/>
      <c r="M21" s="16">
        <f t="shared" si="2"/>
        <v>2744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25">
      <c r="A22" s="13">
        <v>18</v>
      </c>
      <c r="B22" s="1" t="s">
        <v>56</v>
      </c>
      <c r="C22" s="1" t="s">
        <v>57</v>
      </c>
      <c r="D22" s="14" t="s">
        <v>17</v>
      </c>
      <c r="E22" s="14" t="s">
        <v>18</v>
      </c>
      <c r="F22" s="14" t="s">
        <v>19</v>
      </c>
      <c r="G22" s="2">
        <v>578</v>
      </c>
      <c r="H22" s="15">
        <f t="shared" ref="H22:H89" si="3">+G22*12</f>
        <v>6936</v>
      </c>
      <c r="I22" s="2">
        <f t="shared" si="1"/>
        <v>578</v>
      </c>
      <c r="J22" s="16">
        <v>460</v>
      </c>
      <c r="K22" s="16"/>
      <c r="L22" s="16"/>
      <c r="M22" s="16">
        <f t="shared" si="2"/>
        <v>1038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customHeight="1" x14ac:dyDescent="0.25">
      <c r="A23" s="13">
        <v>19</v>
      </c>
      <c r="B23" s="1" t="s">
        <v>58</v>
      </c>
      <c r="C23" s="1" t="s">
        <v>16</v>
      </c>
      <c r="D23" s="14" t="s">
        <v>17</v>
      </c>
      <c r="E23" s="14" t="s">
        <v>18</v>
      </c>
      <c r="F23" s="14" t="s">
        <v>19</v>
      </c>
      <c r="G23" s="2">
        <v>580</v>
      </c>
      <c r="H23" s="15">
        <f t="shared" si="3"/>
        <v>6960</v>
      </c>
      <c r="I23" s="2">
        <f t="shared" si="1"/>
        <v>580</v>
      </c>
      <c r="J23" s="16">
        <v>460</v>
      </c>
      <c r="K23" s="16"/>
      <c r="L23" s="16"/>
      <c r="M23" s="16">
        <f t="shared" si="2"/>
        <v>1040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 customHeight="1" x14ac:dyDescent="0.25">
      <c r="A24" s="13">
        <v>20</v>
      </c>
      <c r="B24" s="1" t="s">
        <v>59</v>
      </c>
      <c r="C24" s="1" t="s">
        <v>60</v>
      </c>
      <c r="D24" s="14" t="s">
        <v>17</v>
      </c>
      <c r="E24" s="14" t="s">
        <v>18</v>
      </c>
      <c r="F24" s="14" t="s">
        <v>19</v>
      </c>
      <c r="G24" s="2">
        <v>561</v>
      </c>
      <c r="H24" s="15">
        <f t="shared" si="3"/>
        <v>6732</v>
      </c>
      <c r="I24" s="2">
        <f t="shared" si="1"/>
        <v>561</v>
      </c>
      <c r="J24" s="16">
        <v>460</v>
      </c>
      <c r="K24" s="16"/>
      <c r="L24" s="16"/>
      <c r="M24" s="16">
        <f t="shared" si="2"/>
        <v>1021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customHeight="1" x14ac:dyDescent="0.25">
      <c r="A25" s="13">
        <v>21</v>
      </c>
      <c r="B25" s="21" t="s">
        <v>61</v>
      </c>
      <c r="C25" s="1" t="s">
        <v>250</v>
      </c>
      <c r="D25" s="14" t="s">
        <v>24</v>
      </c>
      <c r="E25" s="14" t="s">
        <v>25</v>
      </c>
      <c r="F25" s="14" t="s">
        <v>34</v>
      </c>
      <c r="G25" s="2">
        <v>1086</v>
      </c>
      <c r="H25" s="15">
        <f t="shared" si="3"/>
        <v>13032</v>
      </c>
      <c r="I25" s="2">
        <f t="shared" si="1"/>
        <v>1086</v>
      </c>
      <c r="J25" s="16">
        <v>460</v>
      </c>
      <c r="K25" s="16"/>
      <c r="L25" s="16"/>
      <c r="M25" s="16">
        <f t="shared" si="2"/>
        <v>1546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25">
      <c r="A26" s="13">
        <v>22</v>
      </c>
      <c r="B26" s="1" t="s">
        <v>62</v>
      </c>
      <c r="C26" s="1" t="s">
        <v>16</v>
      </c>
      <c r="D26" s="14" t="s">
        <v>17</v>
      </c>
      <c r="E26" s="14" t="s">
        <v>18</v>
      </c>
      <c r="F26" s="14" t="s">
        <v>19</v>
      </c>
      <c r="G26" s="2">
        <v>580</v>
      </c>
      <c r="H26" s="15">
        <f t="shared" si="3"/>
        <v>6960</v>
      </c>
      <c r="I26" s="2">
        <f t="shared" si="1"/>
        <v>580</v>
      </c>
      <c r="J26" s="16">
        <v>460</v>
      </c>
      <c r="K26" s="16"/>
      <c r="L26" s="16"/>
      <c r="M26" s="16">
        <f t="shared" si="2"/>
        <v>1040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25">
      <c r="A27" s="13">
        <v>23</v>
      </c>
      <c r="B27" s="1" t="s">
        <v>254</v>
      </c>
      <c r="C27" s="1" t="s">
        <v>255</v>
      </c>
      <c r="D27" s="14" t="s">
        <v>24</v>
      </c>
      <c r="E27" s="14" t="s">
        <v>25</v>
      </c>
      <c r="F27" s="14" t="s">
        <v>107</v>
      </c>
      <c r="G27" s="2">
        <v>901</v>
      </c>
      <c r="H27" s="15">
        <f>+G27*12</f>
        <v>10812</v>
      </c>
      <c r="I27" s="2">
        <f t="shared" si="1"/>
        <v>901</v>
      </c>
      <c r="J27" s="16">
        <v>460</v>
      </c>
      <c r="K27" s="16"/>
      <c r="L27" s="16"/>
      <c r="M27" s="16">
        <f>SUM(I27:L27)</f>
        <v>1361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25">
      <c r="A28" s="13">
        <v>24</v>
      </c>
      <c r="B28" s="1" t="s">
        <v>63</v>
      </c>
      <c r="C28" s="1" t="s">
        <v>21</v>
      </c>
      <c r="D28" s="14" t="s">
        <v>17</v>
      </c>
      <c r="E28" s="14" t="s">
        <v>18</v>
      </c>
      <c r="F28" s="14" t="s">
        <v>19</v>
      </c>
      <c r="G28" s="2">
        <v>594</v>
      </c>
      <c r="H28" s="15">
        <f t="shared" si="3"/>
        <v>7128</v>
      </c>
      <c r="I28" s="2">
        <f t="shared" si="1"/>
        <v>594</v>
      </c>
      <c r="J28" s="16">
        <v>460</v>
      </c>
      <c r="K28" s="16"/>
      <c r="L28" s="16"/>
      <c r="M28" s="16">
        <f t="shared" si="2"/>
        <v>1054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x14ac:dyDescent="0.25">
      <c r="A29" s="13">
        <v>25</v>
      </c>
      <c r="B29" s="1" t="s">
        <v>64</v>
      </c>
      <c r="C29" s="1" t="s">
        <v>28</v>
      </c>
      <c r="D29" s="20" t="s">
        <v>17</v>
      </c>
      <c r="E29" s="14" t="s">
        <v>18</v>
      </c>
      <c r="F29" s="14" t="s">
        <v>19</v>
      </c>
      <c r="G29" s="2">
        <v>561</v>
      </c>
      <c r="H29" s="15">
        <f t="shared" si="3"/>
        <v>6732</v>
      </c>
      <c r="I29" s="2">
        <f t="shared" si="1"/>
        <v>561</v>
      </c>
      <c r="J29" s="16">
        <v>460</v>
      </c>
      <c r="K29" s="16"/>
      <c r="L29" s="16"/>
      <c r="M29" s="16">
        <f t="shared" si="2"/>
        <v>1021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 x14ac:dyDescent="0.25">
      <c r="A30" s="13">
        <v>26</v>
      </c>
      <c r="B30" s="1" t="s">
        <v>65</v>
      </c>
      <c r="C30" s="1" t="s">
        <v>66</v>
      </c>
      <c r="D30" s="14" t="s">
        <v>17</v>
      </c>
      <c r="E30" s="14" t="s">
        <v>18</v>
      </c>
      <c r="F30" s="14" t="s">
        <v>19</v>
      </c>
      <c r="G30" s="2">
        <v>773</v>
      </c>
      <c r="H30" s="15">
        <f t="shared" si="3"/>
        <v>9276</v>
      </c>
      <c r="I30" s="2">
        <f t="shared" si="1"/>
        <v>773</v>
      </c>
      <c r="J30" s="16">
        <v>460</v>
      </c>
      <c r="K30" s="16"/>
      <c r="L30" s="16"/>
      <c r="M30" s="16">
        <f t="shared" si="2"/>
        <v>1233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customHeight="1" x14ac:dyDescent="0.25">
      <c r="A31" s="13">
        <v>27</v>
      </c>
      <c r="B31" s="1" t="s">
        <v>67</v>
      </c>
      <c r="C31" s="1" t="s">
        <v>68</v>
      </c>
      <c r="D31" s="14" t="s">
        <v>24</v>
      </c>
      <c r="E31" s="14" t="s">
        <v>25</v>
      </c>
      <c r="F31" s="14" t="s">
        <v>69</v>
      </c>
      <c r="G31" s="2">
        <v>901</v>
      </c>
      <c r="H31" s="15">
        <f>+G31*12</f>
        <v>10812</v>
      </c>
      <c r="I31" s="2">
        <f t="shared" si="1"/>
        <v>901</v>
      </c>
      <c r="J31" s="16">
        <v>460</v>
      </c>
      <c r="K31" s="16"/>
      <c r="L31" s="16"/>
      <c r="M31" s="16">
        <f t="shared" si="2"/>
        <v>1361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25">
      <c r="A32" s="13">
        <v>28</v>
      </c>
      <c r="B32" s="1" t="s">
        <v>70</v>
      </c>
      <c r="C32" s="1" t="s">
        <v>71</v>
      </c>
      <c r="D32" s="14" t="s">
        <v>24</v>
      </c>
      <c r="E32" s="14" t="s">
        <v>25</v>
      </c>
      <c r="F32" s="14" t="s">
        <v>72</v>
      </c>
      <c r="G32" s="19">
        <v>763</v>
      </c>
      <c r="H32" s="15">
        <f t="shared" si="3"/>
        <v>9156</v>
      </c>
      <c r="I32" s="2">
        <f t="shared" si="1"/>
        <v>763</v>
      </c>
      <c r="J32" s="16">
        <v>460</v>
      </c>
      <c r="K32" s="16"/>
      <c r="L32" s="16"/>
      <c r="M32" s="16">
        <f>SUM(I32:L32)</f>
        <v>1223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25">
      <c r="A33" s="13">
        <v>29</v>
      </c>
      <c r="B33" s="1" t="s">
        <v>73</v>
      </c>
      <c r="C33" s="1" t="s">
        <v>60</v>
      </c>
      <c r="D33" s="14" t="s">
        <v>17</v>
      </c>
      <c r="E33" s="14" t="s">
        <v>18</v>
      </c>
      <c r="F33" s="14" t="s">
        <v>19</v>
      </c>
      <c r="G33" s="2">
        <v>561</v>
      </c>
      <c r="H33" s="15">
        <f t="shared" si="3"/>
        <v>6732</v>
      </c>
      <c r="I33" s="2">
        <f t="shared" si="1"/>
        <v>561</v>
      </c>
      <c r="J33" s="16">
        <v>460</v>
      </c>
      <c r="K33" s="16">
        <v>103.95</v>
      </c>
      <c r="L33" s="16"/>
      <c r="M33" s="16">
        <f t="shared" si="2"/>
        <v>1124.95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25">
      <c r="A34" s="13">
        <v>30</v>
      </c>
      <c r="B34" s="1" t="s">
        <v>74</v>
      </c>
      <c r="C34" s="1" t="s">
        <v>75</v>
      </c>
      <c r="D34" s="14" t="s">
        <v>24</v>
      </c>
      <c r="E34" s="14" t="s">
        <v>25</v>
      </c>
      <c r="F34" s="14" t="s">
        <v>76</v>
      </c>
      <c r="G34" s="19">
        <v>1430</v>
      </c>
      <c r="H34" s="15">
        <f t="shared" si="3"/>
        <v>17160</v>
      </c>
      <c r="I34" s="2">
        <f t="shared" si="1"/>
        <v>1430</v>
      </c>
      <c r="J34" s="16">
        <v>460</v>
      </c>
      <c r="K34" s="16"/>
      <c r="L34" s="16"/>
      <c r="M34" s="16">
        <f t="shared" si="2"/>
        <v>1890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 x14ac:dyDescent="0.25">
      <c r="A35" s="13">
        <v>31</v>
      </c>
      <c r="B35" s="1" t="s">
        <v>77</v>
      </c>
      <c r="C35" s="1" t="s">
        <v>78</v>
      </c>
      <c r="D35" s="14" t="s">
        <v>24</v>
      </c>
      <c r="E35" s="14" t="s">
        <v>25</v>
      </c>
      <c r="F35" s="14" t="s">
        <v>34</v>
      </c>
      <c r="G35" s="22">
        <v>1116</v>
      </c>
      <c r="H35" s="15">
        <f t="shared" si="3"/>
        <v>13392</v>
      </c>
      <c r="I35" s="2">
        <f t="shared" si="1"/>
        <v>1116</v>
      </c>
      <c r="J35" s="16">
        <v>460</v>
      </c>
      <c r="K35" s="16"/>
      <c r="L35" s="16"/>
      <c r="M35" s="16">
        <f t="shared" si="2"/>
        <v>1576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 x14ac:dyDescent="0.25">
      <c r="A36" s="13">
        <v>32</v>
      </c>
      <c r="B36" s="1" t="s">
        <v>79</v>
      </c>
      <c r="C36" s="1" t="s">
        <v>28</v>
      </c>
      <c r="D36" s="14" t="s">
        <v>17</v>
      </c>
      <c r="E36" s="14" t="s">
        <v>18</v>
      </c>
      <c r="F36" s="14" t="s">
        <v>19</v>
      </c>
      <c r="G36" s="22">
        <v>561</v>
      </c>
      <c r="H36" s="15">
        <f t="shared" si="3"/>
        <v>6732</v>
      </c>
      <c r="I36" s="2">
        <f t="shared" si="1"/>
        <v>561</v>
      </c>
      <c r="J36" s="16">
        <v>460</v>
      </c>
      <c r="K36" s="16"/>
      <c r="L36" s="16"/>
      <c r="M36" s="16">
        <f t="shared" si="2"/>
        <v>1021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 x14ac:dyDescent="0.25">
      <c r="A37" s="13">
        <v>33</v>
      </c>
      <c r="B37" s="1" t="s">
        <v>80</v>
      </c>
      <c r="C37" s="1" t="s">
        <v>81</v>
      </c>
      <c r="D37" s="20" t="s">
        <v>24</v>
      </c>
      <c r="E37" s="14" t="s">
        <v>25</v>
      </c>
      <c r="F37" s="14" t="s">
        <v>50</v>
      </c>
      <c r="G37" s="23">
        <v>763</v>
      </c>
      <c r="H37" s="15">
        <f t="shared" si="3"/>
        <v>9156</v>
      </c>
      <c r="I37" s="2">
        <f t="shared" si="1"/>
        <v>763</v>
      </c>
      <c r="J37" s="16">
        <v>460</v>
      </c>
      <c r="K37" s="16"/>
      <c r="L37" s="16"/>
      <c r="M37" s="16">
        <f t="shared" si="2"/>
        <v>1223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 x14ac:dyDescent="0.25">
      <c r="A38" s="13">
        <v>34</v>
      </c>
      <c r="B38" s="1" t="s">
        <v>82</v>
      </c>
      <c r="C38" s="1" t="s">
        <v>83</v>
      </c>
      <c r="D38" s="14" t="s">
        <v>17</v>
      </c>
      <c r="E38" s="14" t="s">
        <v>18</v>
      </c>
      <c r="F38" s="14" t="s">
        <v>19</v>
      </c>
      <c r="G38" s="23">
        <v>561</v>
      </c>
      <c r="H38" s="15">
        <f t="shared" si="3"/>
        <v>6732</v>
      </c>
      <c r="I38" s="2">
        <f t="shared" si="1"/>
        <v>561</v>
      </c>
      <c r="J38" s="16">
        <v>460</v>
      </c>
      <c r="K38" s="16"/>
      <c r="L38" s="16"/>
      <c r="M38" s="16">
        <f t="shared" si="2"/>
        <v>1021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customHeight="1" x14ac:dyDescent="0.25">
      <c r="A39" s="13">
        <v>35</v>
      </c>
      <c r="B39" s="1" t="s">
        <v>84</v>
      </c>
      <c r="C39" s="1" t="s">
        <v>103</v>
      </c>
      <c r="D39" s="14" t="s">
        <v>17</v>
      </c>
      <c r="E39" s="14" t="s">
        <v>18</v>
      </c>
      <c r="F39" s="14" t="s">
        <v>19</v>
      </c>
      <c r="G39" s="3">
        <v>594</v>
      </c>
      <c r="H39" s="15">
        <f t="shared" si="3"/>
        <v>7128</v>
      </c>
      <c r="I39" s="2">
        <f t="shared" si="1"/>
        <v>594</v>
      </c>
      <c r="J39" s="16">
        <v>460</v>
      </c>
      <c r="K39" s="16"/>
      <c r="L39" s="16"/>
      <c r="M39" s="16">
        <f t="shared" si="2"/>
        <v>1054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customHeight="1" x14ac:dyDescent="0.25">
      <c r="A40" s="13">
        <v>36</v>
      </c>
      <c r="B40" s="1" t="s">
        <v>258</v>
      </c>
      <c r="C40" s="1" t="s">
        <v>259</v>
      </c>
      <c r="D40" s="14" t="s">
        <v>24</v>
      </c>
      <c r="E40" s="14" t="s">
        <v>25</v>
      </c>
      <c r="F40" s="14" t="s">
        <v>34</v>
      </c>
      <c r="G40" s="3">
        <v>1086</v>
      </c>
      <c r="H40" s="15">
        <f>+G40*12</f>
        <v>13032</v>
      </c>
      <c r="I40" s="2">
        <f>G40</f>
        <v>1086</v>
      </c>
      <c r="J40" s="16">
        <v>460</v>
      </c>
      <c r="K40" s="16"/>
      <c r="L40" s="16"/>
      <c r="M40" s="16">
        <f>SUM(I40:L40)</f>
        <v>1546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customHeight="1" x14ac:dyDescent="0.25">
      <c r="A41" s="13">
        <v>37</v>
      </c>
      <c r="B41" s="1" t="s">
        <v>86</v>
      </c>
      <c r="C41" s="1" t="s">
        <v>87</v>
      </c>
      <c r="D41" s="14" t="s">
        <v>24</v>
      </c>
      <c r="E41" s="14" t="s">
        <v>25</v>
      </c>
      <c r="F41" s="14" t="s">
        <v>26</v>
      </c>
      <c r="G41" s="19">
        <v>847</v>
      </c>
      <c r="H41" s="15">
        <f t="shared" si="3"/>
        <v>10164</v>
      </c>
      <c r="I41" s="2">
        <f t="shared" si="1"/>
        <v>847</v>
      </c>
      <c r="J41" s="16">
        <v>460</v>
      </c>
      <c r="K41" s="16"/>
      <c r="L41" s="16"/>
      <c r="M41" s="16">
        <f t="shared" si="2"/>
        <v>1307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 x14ac:dyDescent="0.25">
      <c r="A42" s="13">
        <v>38</v>
      </c>
      <c r="B42" s="1" t="s">
        <v>88</v>
      </c>
      <c r="C42" s="1" t="s">
        <v>57</v>
      </c>
      <c r="D42" s="20" t="s">
        <v>17</v>
      </c>
      <c r="E42" s="14" t="s">
        <v>18</v>
      </c>
      <c r="F42" s="14" t="s">
        <v>19</v>
      </c>
      <c r="G42" s="2">
        <v>578</v>
      </c>
      <c r="H42" s="15">
        <f t="shared" si="3"/>
        <v>6936</v>
      </c>
      <c r="I42" s="2">
        <f t="shared" si="1"/>
        <v>578</v>
      </c>
      <c r="J42" s="16">
        <v>460</v>
      </c>
      <c r="K42" s="16">
        <v>86.7</v>
      </c>
      <c r="L42" s="16"/>
      <c r="M42" s="16">
        <f t="shared" si="2"/>
        <v>1124.7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13">
        <v>39</v>
      </c>
      <c r="B43" s="1" t="s">
        <v>89</v>
      </c>
      <c r="C43" s="1" t="s">
        <v>57</v>
      </c>
      <c r="D43" s="20" t="s">
        <v>17</v>
      </c>
      <c r="E43" s="14" t="s">
        <v>18</v>
      </c>
      <c r="F43" s="14" t="s">
        <v>19</v>
      </c>
      <c r="G43" s="2">
        <v>578</v>
      </c>
      <c r="H43" s="15">
        <f t="shared" si="3"/>
        <v>6936</v>
      </c>
      <c r="I43" s="2">
        <f t="shared" si="1"/>
        <v>578</v>
      </c>
      <c r="J43" s="16">
        <v>460</v>
      </c>
      <c r="K43" s="16"/>
      <c r="L43" s="16"/>
      <c r="M43" s="16">
        <f t="shared" si="2"/>
        <v>1038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13">
        <v>40</v>
      </c>
      <c r="B44" s="1" t="s">
        <v>90</v>
      </c>
      <c r="C44" s="1" t="s">
        <v>91</v>
      </c>
      <c r="D44" s="14" t="s">
        <v>17</v>
      </c>
      <c r="E44" s="14" t="s">
        <v>18</v>
      </c>
      <c r="F44" s="14" t="s">
        <v>19</v>
      </c>
      <c r="G44" s="2">
        <v>578</v>
      </c>
      <c r="H44" s="15">
        <f t="shared" si="3"/>
        <v>6936</v>
      </c>
      <c r="I44" s="2">
        <f t="shared" si="1"/>
        <v>578</v>
      </c>
      <c r="J44" s="16">
        <v>460</v>
      </c>
      <c r="K44" s="16"/>
      <c r="L44" s="16"/>
      <c r="M44" s="16">
        <f t="shared" si="2"/>
        <v>1038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x14ac:dyDescent="0.25">
      <c r="A45" s="13">
        <v>41</v>
      </c>
      <c r="B45" s="21" t="s">
        <v>92</v>
      </c>
      <c r="C45" s="1" t="s">
        <v>57</v>
      </c>
      <c r="D45" s="14" t="s">
        <v>17</v>
      </c>
      <c r="E45" s="14" t="s">
        <v>18</v>
      </c>
      <c r="F45" s="14" t="s">
        <v>19</v>
      </c>
      <c r="G45" s="2">
        <v>578</v>
      </c>
      <c r="H45" s="15">
        <f t="shared" si="3"/>
        <v>6936</v>
      </c>
      <c r="I45" s="2">
        <f t="shared" si="1"/>
        <v>578</v>
      </c>
      <c r="J45" s="16">
        <v>460</v>
      </c>
      <c r="K45" s="16">
        <v>86.7</v>
      </c>
      <c r="L45" s="16"/>
      <c r="M45" s="16">
        <f t="shared" si="2"/>
        <v>1124.7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13">
        <v>42</v>
      </c>
      <c r="B46" s="1" t="s">
        <v>93</v>
      </c>
      <c r="C46" s="1" t="s">
        <v>40</v>
      </c>
      <c r="D46" s="14" t="s">
        <v>17</v>
      </c>
      <c r="E46" s="14" t="s">
        <v>18</v>
      </c>
      <c r="F46" s="14" t="s">
        <v>19</v>
      </c>
      <c r="G46" s="2">
        <v>561</v>
      </c>
      <c r="H46" s="15">
        <f t="shared" si="3"/>
        <v>6732</v>
      </c>
      <c r="I46" s="2">
        <f t="shared" si="1"/>
        <v>561</v>
      </c>
      <c r="J46" s="16">
        <v>460</v>
      </c>
      <c r="K46" s="16"/>
      <c r="L46" s="16"/>
      <c r="M46" s="16">
        <f>SUM(I46:L46)</f>
        <v>1021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13">
        <v>43</v>
      </c>
      <c r="B47" s="1" t="s">
        <v>264</v>
      </c>
      <c r="C47" s="1" t="s">
        <v>28</v>
      </c>
      <c r="D47" s="14" t="s">
        <v>17</v>
      </c>
      <c r="E47" s="14" t="s">
        <v>265</v>
      </c>
      <c r="F47" s="14" t="s">
        <v>19</v>
      </c>
      <c r="G47" s="2">
        <v>561</v>
      </c>
      <c r="H47" s="15">
        <f>+G47*12</f>
        <v>6732</v>
      </c>
      <c r="I47" s="2">
        <f>G47</f>
        <v>561</v>
      </c>
      <c r="J47" s="16">
        <v>460</v>
      </c>
      <c r="K47" s="16"/>
      <c r="L47" s="16"/>
      <c r="M47" s="16">
        <f>SUM(I47:L47)</f>
        <v>1021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13">
        <v>44</v>
      </c>
      <c r="B48" s="1" t="s">
        <v>94</v>
      </c>
      <c r="C48" s="1" t="s">
        <v>95</v>
      </c>
      <c r="D48" s="14" t="s">
        <v>24</v>
      </c>
      <c r="E48" s="14" t="s">
        <v>25</v>
      </c>
      <c r="F48" s="14" t="s">
        <v>76</v>
      </c>
      <c r="G48" s="18">
        <v>1571</v>
      </c>
      <c r="H48" s="15">
        <f t="shared" si="3"/>
        <v>18852</v>
      </c>
      <c r="I48" s="2">
        <f t="shared" si="1"/>
        <v>1571</v>
      </c>
      <c r="J48" s="16">
        <v>460</v>
      </c>
      <c r="K48" s="16"/>
      <c r="L48" s="16"/>
      <c r="M48" s="16">
        <f t="shared" si="2"/>
        <v>2031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13">
        <v>45</v>
      </c>
      <c r="B49" s="1" t="s">
        <v>96</v>
      </c>
      <c r="C49" s="1" t="s">
        <v>97</v>
      </c>
      <c r="D49" s="20" t="s">
        <v>24</v>
      </c>
      <c r="E49" s="14" t="s">
        <v>25</v>
      </c>
      <c r="F49" s="14" t="s">
        <v>72</v>
      </c>
      <c r="G49" s="2">
        <v>763</v>
      </c>
      <c r="H49" s="15">
        <f t="shared" si="3"/>
        <v>9156</v>
      </c>
      <c r="I49" s="2">
        <f t="shared" si="1"/>
        <v>763</v>
      </c>
      <c r="J49" s="16">
        <v>460</v>
      </c>
      <c r="K49" s="16"/>
      <c r="L49" s="16"/>
      <c r="M49" s="16">
        <f t="shared" si="2"/>
        <v>1223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 x14ac:dyDescent="0.25">
      <c r="A50" s="13">
        <v>46</v>
      </c>
      <c r="B50" s="1" t="s">
        <v>98</v>
      </c>
      <c r="C50" s="1" t="s">
        <v>28</v>
      </c>
      <c r="D50" s="14" t="s">
        <v>17</v>
      </c>
      <c r="E50" s="14" t="s">
        <v>18</v>
      </c>
      <c r="F50" s="14" t="s">
        <v>19</v>
      </c>
      <c r="G50" s="2">
        <v>561</v>
      </c>
      <c r="H50" s="15">
        <f t="shared" si="3"/>
        <v>6732</v>
      </c>
      <c r="I50" s="2">
        <f t="shared" si="1"/>
        <v>561</v>
      </c>
      <c r="J50" s="16">
        <v>460</v>
      </c>
      <c r="K50" s="16"/>
      <c r="L50" s="16"/>
      <c r="M50" s="16">
        <f t="shared" si="2"/>
        <v>1021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 customHeight="1" x14ac:dyDescent="0.25">
      <c r="A51" s="13">
        <v>47</v>
      </c>
      <c r="B51" s="1" t="s">
        <v>99</v>
      </c>
      <c r="C51" s="1" t="s">
        <v>100</v>
      </c>
      <c r="D51" s="14" t="s">
        <v>17</v>
      </c>
      <c r="E51" s="14" t="s">
        <v>18</v>
      </c>
      <c r="F51" s="14" t="s">
        <v>19</v>
      </c>
      <c r="G51" s="2">
        <v>561</v>
      </c>
      <c r="H51" s="15">
        <f>+G51*12</f>
        <v>6732</v>
      </c>
      <c r="I51" s="2">
        <f>G51</f>
        <v>561</v>
      </c>
      <c r="J51" s="16">
        <v>460</v>
      </c>
      <c r="K51" s="16"/>
      <c r="L51" s="16"/>
      <c r="M51" s="16">
        <f>SUM(I51:L51)</f>
        <v>1021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customHeight="1" x14ac:dyDescent="0.25">
      <c r="A52" s="13">
        <v>48</v>
      </c>
      <c r="B52" s="1" t="s">
        <v>256</v>
      </c>
      <c r="C52" s="1" t="s">
        <v>257</v>
      </c>
      <c r="D52" s="20" t="s">
        <v>24</v>
      </c>
      <c r="E52" s="14" t="s">
        <v>25</v>
      </c>
      <c r="F52" s="14" t="s">
        <v>107</v>
      </c>
      <c r="G52" s="2">
        <v>901</v>
      </c>
      <c r="H52" s="15">
        <f>+G52*12</f>
        <v>10812</v>
      </c>
      <c r="I52" s="2">
        <f>G52</f>
        <v>901</v>
      </c>
      <c r="J52" s="16">
        <v>460</v>
      </c>
      <c r="K52" s="16"/>
      <c r="L52" s="16"/>
      <c r="M52" s="16">
        <f>SUM(I52:L52)</f>
        <v>1361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 customHeight="1" x14ac:dyDescent="0.25">
      <c r="A53" s="13">
        <v>49</v>
      </c>
      <c r="B53" s="1" t="s">
        <v>101</v>
      </c>
      <c r="C53" s="1" t="s">
        <v>60</v>
      </c>
      <c r="D53" s="14" t="s">
        <v>17</v>
      </c>
      <c r="E53" s="14" t="s">
        <v>18</v>
      </c>
      <c r="F53" s="14" t="s">
        <v>19</v>
      </c>
      <c r="G53" s="2">
        <v>561</v>
      </c>
      <c r="H53" s="15">
        <f t="shared" si="3"/>
        <v>6732</v>
      </c>
      <c r="I53" s="2">
        <f t="shared" si="1"/>
        <v>561</v>
      </c>
      <c r="J53" s="16">
        <v>460</v>
      </c>
      <c r="K53" s="16"/>
      <c r="L53" s="16"/>
      <c r="M53" s="16">
        <f t="shared" si="2"/>
        <v>1021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 customHeight="1" x14ac:dyDescent="0.25">
      <c r="A54" s="13">
        <v>50</v>
      </c>
      <c r="B54" s="1" t="s">
        <v>266</v>
      </c>
      <c r="C54" s="1" t="s">
        <v>267</v>
      </c>
      <c r="D54" s="14" t="s">
        <v>17</v>
      </c>
      <c r="E54" s="14" t="s">
        <v>265</v>
      </c>
      <c r="F54" s="14" t="s">
        <v>19</v>
      </c>
      <c r="G54" s="2">
        <v>594</v>
      </c>
      <c r="H54" s="15">
        <f t="shared" si="3"/>
        <v>7128</v>
      </c>
      <c r="I54" s="2">
        <f t="shared" si="1"/>
        <v>594</v>
      </c>
      <c r="J54" s="16">
        <v>460</v>
      </c>
      <c r="K54" s="16"/>
      <c r="L54" s="16"/>
      <c r="M54" s="16">
        <f t="shared" si="2"/>
        <v>1054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75" customHeight="1" x14ac:dyDescent="0.25">
      <c r="A55" s="13">
        <v>51</v>
      </c>
      <c r="B55" s="1" t="s">
        <v>102</v>
      </c>
      <c r="C55" s="1" t="s">
        <v>103</v>
      </c>
      <c r="D55" s="14" t="s">
        <v>17</v>
      </c>
      <c r="E55" s="14" t="s">
        <v>18</v>
      </c>
      <c r="F55" s="14" t="s">
        <v>19</v>
      </c>
      <c r="G55" s="2">
        <v>561</v>
      </c>
      <c r="H55" s="15">
        <f t="shared" si="3"/>
        <v>6732</v>
      </c>
      <c r="I55" s="2">
        <f t="shared" si="1"/>
        <v>561</v>
      </c>
      <c r="J55" s="16">
        <v>460</v>
      </c>
      <c r="K55" s="16"/>
      <c r="L55" s="16"/>
      <c r="M55" s="16">
        <f t="shared" si="2"/>
        <v>1021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 customHeight="1" x14ac:dyDescent="0.25">
      <c r="A56" s="13">
        <v>52</v>
      </c>
      <c r="B56" s="1" t="s">
        <v>104</v>
      </c>
      <c r="C56" s="1" t="s">
        <v>31</v>
      </c>
      <c r="D56" s="14" t="s">
        <v>17</v>
      </c>
      <c r="E56" s="14" t="s">
        <v>18</v>
      </c>
      <c r="F56" s="14" t="s">
        <v>19</v>
      </c>
      <c r="G56" s="3">
        <v>580</v>
      </c>
      <c r="H56" s="15">
        <f t="shared" si="3"/>
        <v>6960</v>
      </c>
      <c r="I56" s="2">
        <f t="shared" si="1"/>
        <v>580</v>
      </c>
      <c r="J56" s="16">
        <v>460</v>
      </c>
      <c r="K56" s="16"/>
      <c r="L56" s="16"/>
      <c r="M56" s="16">
        <f t="shared" si="2"/>
        <v>1040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75" customHeight="1" x14ac:dyDescent="0.25">
      <c r="A57" s="13">
        <v>53</v>
      </c>
      <c r="B57" s="1" t="s">
        <v>105</v>
      </c>
      <c r="C57" s="1" t="s">
        <v>28</v>
      </c>
      <c r="D57" s="14" t="s">
        <v>17</v>
      </c>
      <c r="E57" s="14" t="s">
        <v>18</v>
      </c>
      <c r="F57" s="14" t="s">
        <v>19</v>
      </c>
      <c r="G57" s="2">
        <v>561</v>
      </c>
      <c r="H57" s="15">
        <f t="shared" si="3"/>
        <v>6732</v>
      </c>
      <c r="I57" s="2">
        <f t="shared" si="1"/>
        <v>561</v>
      </c>
      <c r="J57" s="16">
        <v>460</v>
      </c>
      <c r="K57" s="16"/>
      <c r="L57" s="16"/>
      <c r="M57" s="16">
        <f t="shared" si="2"/>
        <v>1021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customHeight="1" x14ac:dyDescent="0.25">
      <c r="A58" s="13">
        <v>54</v>
      </c>
      <c r="B58" s="1" t="s">
        <v>106</v>
      </c>
      <c r="C58" s="1" t="s">
        <v>253</v>
      </c>
      <c r="D58" s="14" t="s">
        <v>24</v>
      </c>
      <c r="E58" s="14" t="s">
        <v>25</v>
      </c>
      <c r="F58" s="14" t="s">
        <v>34</v>
      </c>
      <c r="G58" s="18">
        <v>1086</v>
      </c>
      <c r="H58" s="15">
        <f t="shared" si="3"/>
        <v>13032</v>
      </c>
      <c r="I58" s="2">
        <f t="shared" si="1"/>
        <v>1086</v>
      </c>
      <c r="J58" s="16">
        <v>460</v>
      </c>
      <c r="K58" s="16"/>
      <c r="L58" s="16"/>
      <c r="M58" s="16">
        <f t="shared" si="2"/>
        <v>1546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customHeight="1" x14ac:dyDescent="0.25">
      <c r="A59" s="13">
        <v>55</v>
      </c>
      <c r="B59" s="1" t="s">
        <v>108</v>
      </c>
      <c r="C59" s="1" t="s">
        <v>103</v>
      </c>
      <c r="D59" s="14" t="s">
        <v>17</v>
      </c>
      <c r="E59" s="14" t="s">
        <v>18</v>
      </c>
      <c r="F59" s="14" t="s">
        <v>19</v>
      </c>
      <c r="G59" s="2">
        <v>561</v>
      </c>
      <c r="H59" s="15">
        <f t="shared" si="3"/>
        <v>6732</v>
      </c>
      <c r="I59" s="2">
        <f t="shared" si="1"/>
        <v>561</v>
      </c>
      <c r="J59" s="16">
        <v>460</v>
      </c>
      <c r="K59" s="16"/>
      <c r="L59" s="16"/>
      <c r="M59" s="16">
        <f t="shared" si="2"/>
        <v>1021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75" customHeight="1" x14ac:dyDescent="0.25">
      <c r="A60" s="13">
        <v>56</v>
      </c>
      <c r="B60" s="1" t="s">
        <v>109</v>
      </c>
      <c r="C60" s="1" t="s">
        <v>110</v>
      </c>
      <c r="D60" s="14" t="s">
        <v>24</v>
      </c>
      <c r="E60" s="14" t="s">
        <v>25</v>
      </c>
      <c r="F60" s="14" t="s">
        <v>111</v>
      </c>
      <c r="G60" s="2">
        <v>1212</v>
      </c>
      <c r="H60" s="15">
        <f>+G60*12</f>
        <v>14544</v>
      </c>
      <c r="I60" s="2">
        <f t="shared" si="1"/>
        <v>1212</v>
      </c>
      <c r="J60" s="16">
        <v>460</v>
      </c>
      <c r="K60" s="16"/>
      <c r="L60" s="16"/>
      <c r="M60" s="16">
        <f>SUM(I60:L60)</f>
        <v>1672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 x14ac:dyDescent="0.25">
      <c r="A61" s="13">
        <v>57</v>
      </c>
      <c r="B61" s="1" t="s">
        <v>112</v>
      </c>
      <c r="C61" s="1" t="s">
        <v>85</v>
      </c>
      <c r="D61" s="14" t="s">
        <v>17</v>
      </c>
      <c r="E61" s="14" t="s">
        <v>18</v>
      </c>
      <c r="F61" s="14" t="s">
        <v>19</v>
      </c>
      <c r="G61" s="2">
        <v>594</v>
      </c>
      <c r="H61" s="15">
        <f t="shared" si="3"/>
        <v>7128</v>
      </c>
      <c r="I61" s="2">
        <f t="shared" si="1"/>
        <v>594</v>
      </c>
      <c r="J61" s="16">
        <v>460</v>
      </c>
      <c r="K61" s="16"/>
      <c r="L61" s="16"/>
      <c r="M61" s="16">
        <f t="shared" si="2"/>
        <v>1054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75" customHeight="1" x14ac:dyDescent="0.25">
      <c r="A62" s="13">
        <v>58</v>
      </c>
      <c r="B62" s="1" t="s">
        <v>113</v>
      </c>
      <c r="C62" s="1" t="s">
        <v>31</v>
      </c>
      <c r="D62" s="14" t="s">
        <v>17</v>
      </c>
      <c r="E62" s="14" t="s">
        <v>18</v>
      </c>
      <c r="F62" s="14" t="s">
        <v>19</v>
      </c>
      <c r="G62" s="2">
        <v>580</v>
      </c>
      <c r="H62" s="15">
        <f t="shared" si="3"/>
        <v>6960</v>
      </c>
      <c r="I62" s="2">
        <f t="shared" si="1"/>
        <v>580</v>
      </c>
      <c r="J62" s="16">
        <v>460</v>
      </c>
      <c r="K62" s="16"/>
      <c r="L62" s="16"/>
      <c r="M62" s="16">
        <f t="shared" si="2"/>
        <v>1040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75" customHeight="1" x14ac:dyDescent="0.25">
      <c r="A63" s="13">
        <v>59</v>
      </c>
      <c r="B63" s="1" t="s">
        <v>114</v>
      </c>
      <c r="C63" s="1" t="s">
        <v>23</v>
      </c>
      <c r="D63" s="14" t="s">
        <v>24</v>
      </c>
      <c r="E63" s="14" t="s">
        <v>25</v>
      </c>
      <c r="F63" s="14" t="s">
        <v>26</v>
      </c>
      <c r="G63" s="19">
        <v>847</v>
      </c>
      <c r="H63" s="15">
        <f t="shared" si="3"/>
        <v>10164</v>
      </c>
      <c r="I63" s="2">
        <f t="shared" si="1"/>
        <v>847</v>
      </c>
      <c r="J63" s="16">
        <v>460</v>
      </c>
      <c r="K63" s="16"/>
      <c r="L63" s="16"/>
      <c r="M63" s="16">
        <f t="shared" si="2"/>
        <v>1307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75" customHeight="1" x14ac:dyDescent="0.25">
      <c r="A64" s="13">
        <v>60</v>
      </c>
      <c r="B64" s="1" t="s">
        <v>115</v>
      </c>
      <c r="C64" s="1" t="s">
        <v>116</v>
      </c>
      <c r="D64" s="14" t="s">
        <v>17</v>
      </c>
      <c r="E64" s="14" t="s">
        <v>18</v>
      </c>
      <c r="F64" s="14" t="s">
        <v>19</v>
      </c>
      <c r="G64" s="2">
        <v>630</v>
      </c>
      <c r="H64" s="15">
        <f t="shared" si="3"/>
        <v>7560</v>
      </c>
      <c r="I64" s="2">
        <f t="shared" si="1"/>
        <v>630</v>
      </c>
      <c r="J64" s="16">
        <v>460</v>
      </c>
      <c r="K64" s="16"/>
      <c r="L64" s="16"/>
      <c r="M64" s="16">
        <f t="shared" si="2"/>
        <v>1090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75" customHeight="1" x14ac:dyDescent="0.25">
      <c r="A65" s="13">
        <v>61</v>
      </c>
      <c r="B65" s="1" t="s">
        <v>117</v>
      </c>
      <c r="C65" s="1" t="s">
        <v>118</v>
      </c>
      <c r="D65" s="14" t="s">
        <v>24</v>
      </c>
      <c r="E65" s="14" t="s">
        <v>25</v>
      </c>
      <c r="F65" s="14" t="s">
        <v>34</v>
      </c>
      <c r="G65" s="18">
        <v>1116</v>
      </c>
      <c r="H65" s="15">
        <f t="shared" si="3"/>
        <v>13392</v>
      </c>
      <c r="I65" s="2">
        <f t="shared" si="1"/>
        <v>1116</v>
      </c>
      <c r="J65" s="16">
        <v>460</v>
      </c>
      <c r="K65" s="16"/>
      <c r="L65" s="16"/>
      <c r="M65" s="16">
        <f t="shared" si="2"/>
        <v>1576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75" customHeight="1" x14ac:dyDescent="0.25">
      <c r="A66" s="13">
        <v>62</v>
      </c>
      <c r="B66" s="1" t="s">
        <v>119</v>
      </c>
      <c r="C66" s="1" t="s">
        <v>120</v>
      </c>
      <c r="D66" s="14" t="s">
        <v>24</v>
      </c>
      <c r="E66" s="14" t="s">
        <v>25</v>
      </c>
      <c r="F66" s="14" t="s">
        <v>34</v>
      </c>
      <c r="G66" s="18">
        <v>1116</v>
      </c>
      <c r="H66" s="15">
        <f t="shared" si="3"/>
        <v>13392</v>
      </c>
      <c r="I66" s="2">
        <f t="shared" si="1"/>
        <v>1116</v>
      </c>
      <c r="J66" s="16">
        <v>460</v>
      </c>
      <c r="K66" s="16"/>
      <c r="L66" s="16"/>
      <c r="M66" s="16">
        <f t="shared" si="2"/>
        <v>1576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75" customHeight="1" x14ac:dyDescent="0.25">
      <c r="A67" s="13">
        <v>63</v>
      </c>
      <c r="B67" s="1" t="s">
        <v>121</v>
      </c>
      <c r="C67" s="1" t="s">
        <v>31</v>
      </c>
      <c r="D67" s="14" t="s">
        <v>17</v>
      </c>
      <c r="E67" s="14" t="s">
        <v>18</v>
      </c>
      <c r="F67" s="14" t="s">
        <v>19</v>
      </c>
      <c r="G67" s="3">
        <v>580</v>
      </c>
      <c r="H67" s="15">
        <f t="shared" si="3"/>
        <v>6960</v>
      </c>
      <c r="I67" s="2">
        <f t="shared" si="1"/>
        <v>580</v>
      </c>
      <c r="J67" s="16">
        <v>460</v>
      </c>
      <c r="K67" s="16"/>
      <c r="L67" s="16"/>
      <c r="M67" s="16">
        <f t="shared" si="2"/>
        <v>1040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customHeight="1" x14ac:dyDescent="0.25">
      <c r="A68" s="13">
        <v>64</v>
      </c>
      <c r="B68" s="1" t="s">
        <v>122</v>
      </c>
      <c r="C68" s="1" t="s">
        <v>60</v>
      </c>
      <c r="D68" s="14" t="s">
        <v>17</v>
      </c>
      <c r="E68" s="14" t="s">
        <v>18</v>
      </c>
      <c r="F68" s="14" t="s">
        <v>19</v>
      </c>
      <c r="G68" s="2">
        <v>561</v>
      </c>
      <c r="H68" s="15">
        <f t="shared" si="3"/>
        <v>6732</v>
      </c>
      <c r="I68" s="2">
        <f t="shared" si="1"/>
        <v>561</v>
      </c>
      <c r="J68" s="16">
        <v>460</v>
      </c>
      <c r="K68" s="16"/>
      <c r="L68" s="16"/>
      <c r="M68" s="16">
        <f t="shared" si="2"/>
        <v>1021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customHeight="1" x14ac:dyDescent="0.25">
      <c r="A69" s="13">
        <v>65</v>
      </c>
      <c r="B69" s="4" t="s">
        <v>123</v>
      </c>
      <c r="C69" s="1" t="s">
        <v>57</v>
      </c>
      <c r="D69" s="14" t="s">
        <v>17</v>
      </c>
      <c r="E69" s="14" t="s">
        <v>18</v>
      </c>
      <c r="F69" s="14" t="s">
        <v>19</v>
      </c>
      <c r="G69" s="3">
        <v>580</v>
      </c>
      <c r="H69" s="15">
        <f t="shared" si="3"/>
        <v>6960</v>
      </c>
      <c r="I69" s="2">
        <f t="shared" si="1"/>
        <v>580</v>
      </c>
      <c r="J69" s="16">
        <v>460</v>
      </c>
      <c r="K69" s="16"/>
      <c r="L69" s="16"/>
      <c r="M69" s="16">
        <f t="shared" si="2"/>
        <v>1040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customHeight="1" x14ac:dyDescent="0.25">
      <c r="A70" s="13">
        <v>66</v>
      </c>
      <c r="B70" s="1" t="s">
        <v>124</v>
      </c>
      <c r="C70" s="1" t="s">
        <v>125</v>
      </c>
      <c r="D70" s="14" t="s">
        <v>24</v>
      </c>
      <c r="E70" s="14" t="s">
        <v>25</v>
      </c>
      <c r="F70" s="14" t="s">
        <v>34</v>
      </c>
      <c r="G70" s="19">
        <v>1116</v>
      </c>
      <c r="H70" s="15">
        <f t="shared" si="3"/>
        <v>13392</v>
      </c>
      <c r="I70" s="2">
        <f t="shared" si="1"/>
        <v>1116</v>
      </c>
      <c r="J70" s="16">
        <v>460</v>
      </c>
      <c r="K70" s="16"/>
      <c r="L70" s="16"/>
      <c r="M70" s="16">
        <f t="shared" si="2"/>
        <v>1576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customHeight="1" x14ac:dyDescent="0.25">
      <c r="A71" s="13">
        <v>67</v>
      </c>
      <c r="B71" s="1" t="s">
        <v>126</v>
      </c>
      <c r="C71" s="1" t="s">
        <v>57</v>
      </c>
      <c r="D71" s="14" t="s">
        <v>17</v>
      </c>
      <c r="E71" s="14" t="s">
        <v>18</v>
      </c>
      <c r="F71" s="14" t="s">
        <v>19</v>
      </c>
      <c r="G71" s="2">
        <v>578</v>
      </c>
      <c r="H71" s="15">
        <f t="shared" si="3"/>
        <v>6936</v>
      </c>
      <c r="I71" s="2">
        <f t="shared" si="1"/>
        <v>578</v>
      </c>
      <c r="J71" s="16">
        <v>460</v>
      </c>
      <c r="K71" s="16"/>
      <c r="L71" s="16"/>
      <c r="M71" s="16">
        <f t="shared" si="2"/>
        <v>1038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75" customHeight="1" x14ac:dyDescent="0.25">
      <c r="A72" s="13">
        <v>68</v>
      </c>
      <c r="B72" s="1" t="s">
        <v>127</v>
      </c>
      <c r="C72" s="1" t="s">
        <v>103</v>
      </c>
      <c r="D72" s="14" t="s">
        <v>17</v>
      </c>
      <c r="E72" s="14" t="s">
        <v>18</v>
      </c>
      <c r="F72" s="14" t="s">
        <v>19</v>
      </c>
      <c r="G72" s="2">
        <v>561</v>
      </c>
      <c r="H72" s="15">
        <f t="shared" si="3"/>
        <v>6732</v>
      </c>
      <c r="I72" s="2">
        <f t="shared" si="1"/>
        <v>561</v>
      </c>
      <c r="J72" s="16">
        <v>460</v>
      </c>
      <c r="K72" s="16"/>
      <c r="L72" s="16"/>
      <c r="M72" s="16">
        <f t="shared" si="2"/>
        <v>1021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75" customHeight="1" x14ac:dyDescent="0.25">
      <c r="A73" s="13">
        <v>69</v>
      </c>
      <c r="B73" s="1" t="s">
        <v>268</v>
      </c>
      <c r="C73" s="1" t="s">
        <v>269</v>
      </c>
      <c r="D73" s="14" t="s">
        <v>17</v>
      </c>
      <c r="E73" s="14" t="s">
        <v>265</v>
      </c>
      <c r="F73" s="14" t="s">
        <v>19</v>
      </c>
      <c r="G73" s="2">
        <v>580</v>
      </c>
      <c r="H73" s="15">
        <f t="shared" si="3"/>
        <v>6960</v>
      </c>
      <c r="I73" s="2">
        <f t="shared" si="1"/>
        <v>580</v>
      </c>
      <c r="J73" s="16">
        <v>460</v>
      </c>
      <c r="K73" s="16"/>
      <c r="L73" s="16"/>
      <c r="M73" s="16">
        <f t="shared" si="2"/>
        <v>1040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75" customHeight="1" x14ac:dyDescent="0.25">
      <c r="A74" s="13">
        <v>70</v>
      </c>
      <c r="B74" s="1" t="s">
        <v>128</v>
      </c>
      <c r="C74" s="1" t="s">
        <v>129</v>
      </c>
      <c r="D74" s="14" t="s">
        <v>24</v>
      </c>
      <c r="E74" s="14" t="s">
        <v>25</v>
      </c>
      <c r="F74" s="14" t="s">
        <v>34</v>
      </c>
      <c r="G74" s="2">
        <v>1086</v>
      </c>
      <c r="H74" s="15">
        <f t="shared" si="3"/>
        <v>13032</v>
      </c>
      <c r="I74" s="2">
        <f t="shared" si="1"/>
        <v>1086</v>
      </c>
      <c r="J74" s="16">
        <v>460</v>
      </c>
      <c r="K74" s="16"/>
      <c r="L74" s="16"/>
      <c r="M74" s="16">
        <f t="shared" si="2"/>
        <v>1546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75" customHeight="1" x14ac:dyDescent="0.25">
      <c r="A75" s="13">
        <v>71</v>
      </c>
      <c r="B75" s="1" t="s">
        <v>130</v>
      </c>
      <c r="C75" s="1" t="s">
        <v>131</v>
      </c>
      <c r="D75" s="14" t="s">
        <v>17</v>
      </c>
      <c r="E75" s="14" t="s">
        <v>18</v>
      </c>
      <c r="F75" s="14" t="s">
        <v>19</v>
      </c>
      <c r="G75" s="2">
        <v>561</v>
      </c>
      <c r="H75" s="15">
        <f t="shared" si="3"/>
        <v>6732</v>
      </c>
      <c r="I75" s="2">
        <f t="shared" ref="I75:I141" si="4">G75</f>
        <v>561</v>
      </c>
      <c r="J75" s="16">
        <v>460</v>
      </c>
      <c r="K75" s="16"/>
      <c r="L75" s="16"/>
      <c r="M75" s="16">
        <f t="shared" si="2"/>
        <v>1021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customHeight="1" x14ac:dyDescent="0.25">
      <c r="A76" s="13">
        <v>72</v>
      </c>
      <c r="B76" s="1" t="s">
        <v>132</v>
      </c>
      <c r="C76" s="1" t="s">
        <v>28</v>
      </c>
      <c r="D76" s="20" t="s">
        <v>17</v>
      </c>
      <c r="E76" s="14" t="s">
        <v>18</v>
      </c>
      <c r="F76" s="14" t="s">
        <v>19</v>
      </c>
      <c r="G76" s="2">
        <v>561</v>
      </c>
      <c r="H76" s="15">
        <f t="shared" si="3"/>
        <v>6732</v>
      </c>
      <c r="I76" s="2">
        <f t="shared" si="4"/>
        <v>561</v>
      </c>
      <c r="J76" s="16">
        <v>460</v>
      </c>
      <c r="K76" s="16"/>
      <c r="L76" s="16"/>
      <c r="M76" s="16">
        <f t="shared" si="2"/>
        <v>1021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75" customHeight="1" x14ac:dyDescent="0.25">
      <c r="A77" s="13">
        <v>73</v>
      </c>
      <c r="B77" s="1" t="s">
        <v>133</v>
      </c>
      <c r="C77" s="1" t="s">
        <v>134</v>
      </c>
      <c r="D77" s="20" t="s">
        <v>17</v>
      </c>
      <c r="E77" s="14" t="s">
        <v>18</v>
      </c>
      <c r="F77" s="14" t="s">
        <v>19</v>
      </c>
      <c r="G77" s="2">
        <v>594</v>
      </c>
      <c r="H77" s="15">
        <f t="shared" si="3"/>
        <v>7128</v>
      </c>
      <c r="I77" s="2">
        <f t="shared" si="4"/>
        <v>594</v>
      </c>
      <c r="J77" s="16">
        <v>460</v>
      </c>
      <c r="K77" s="16"/>
      <c r="L77" s="16"/>
      <c r="M77" s="16">
        <f t="shared" si="2"/>
        <v>1054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customHeight="1" x14ac:dyDescent="0.25">
      <c r="A78" s="13">
        <v>74</v>
      </c>
      <c r="B78" s="1" t="s">
        <v>135</v>
      </c>
      <c r="C78" s="1" t="s">
        <v>136</v>
      </c>
      <c r="D78" s="14" t="s">
        <v>17</v>
      </c>
      <c r="E78" s="14" t="s">
        <v>18</v>
      </c>
      <c r="F78" s="14" t="s">
        <v>19</v>
      </c>
      <c r="G78" s="2">
        <v>561</v>
      </c>
      <c r="H78" s="15">
        <f t="shared" si="3"/>
        <v>6732</v>
      </c>
      <c r="I78" s="2">
        <f t="shared" si="4"/>
        <v>561</v>
      </c>
      <c r="J78" s="16">
        <v>460</v>
      </c>
      <c r="K78" s="16"/>
      <c r="L78" s="16"/>
      <c r="M78" s="16">
        <f t="shared" si="2"/>
        <v>1021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customHeight="1" x14ac:dyDescent="0.25">
      <c r="A79" s="13">
        <v>75</v>
      </c>
      <c r="B79" s="1" t="s">
        <v>137</v>
      </c>
      <c r="C79" s="1" t="s">
        <v>138</v>
      </c>
      <c r="D79" s="14" t="s">
        <v>24</v>
      </c>
      <c r="E79" s="14" t="s">
        <v>25</v>
      </c>
      <c r="F79" s="14" t="s">
        <v>139</v>
      </c>
      <c r="G79" s="18">
        <v>1430</v>
      </c>
      <c r="H79" s="15">
        <f t="shared" si="3"/>
        <v>17160</v>
      </c>
      <c r="I79" s="2">
        <f t="shared" si="4"/>
        <v>1430</v>
      </c>
      <c r="J79" s="16">
        <v>460</v>
      </c>
      <c r="K79" s="16"/>
      <c r="L79" s="16"/>
      <c r="M79" s="16">
        <f t="shared" si="2"/>
        <v>1890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customHeight="1" x14ac:dyDescent="0.25">
      <c r="A80" s="13">
        <v>76</v>
      </c>
      <c r="B80" s="1" t="s">
        <v>140</v>
      </c>
      <c r="C80" s="1" t="s">
        <v>141</v>
      </c>
      <c r="D80" s="14" t="s">
        <v>17</v>
      </c>
      <c r="E80" s="14" t="s">
        <v>18</v>
      </c>
      <c r="F80" s="14" t="s">
        <v>19</v>
      </c>
      <c r="G80" s="2">
        <v>561</v>
      </c>
      <c r="H80" s="15">
        <f t="shared" si="3"/>
        <v>6732</v>
      </c>
      <c r="I80" s="2">
        <f t="shared" si="4"/>
        <v>561</v>
      </c>
      <c r="J80" s="16">
        <v>460</v>
      </c>
      <c r="K80" s="16"/>
      <c r="L80" s="16"/>
      <c r="M80" s="16">
        <f t="shared" si="2"/>
        <v>1021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customHeight="1" x14ac:dyDescent="0.25">
      <c r="A81" s="13">
        <v>77</v>
      </c>
      <c r="B81" s="21" t="s">
        <v>142</v>
      </c>
      <c r="C81" s="1" t="s">
        <v>143</v>
      </c>
      <c r="D81" s="14" t="s">
        <v>24</v>
      </c>
      <c r="E81" s="14" t="s">
        <v>25</v>
      </c>
      <c r="F81" s="14" t="s">
        <v>34</v>
      </c>
      <c r="G81" s="19">
        <v>1212</v>
      </c>
      <c r="H81" s="15">
        <f t="shared" si="3"/>
        <v>14544</v>
      </c>
      <c r="I81" s="2">
        <f t="shared" si="4"/>
        <v>1212</v>
      </c>
      <c r="J81" s="16">
        <v>460</v>
      </c>
      <c r="K81" s="16"/>
      <c r="L81" s="16"/>
      <c r="M81" s="16">
        <f t="shared" si="2"/>
        <v>1672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customHeight="1" x14ac:dyDescent="0.25">
      <c r="A82" s="13">
        <v>78</v>
      </c>
      <c r="B82" s="1" t="s">
        <v>144</v>
      </c>
      <c r="C82" s="1" t="s">
        <v>60</v>
      </c>
      <c r="D82" s="14" t="s">
        <v>17</v>
      </c>
      <c r="E82" s="14" t="s">
        <v>18</v>
      </c>
      <c r="F82" s="14" t="s">
        <v>19</v>
      </c>
      <c r="G82" s="2">
        <v>561</v>
      </c>
      <c r="H82" s="15">
        <f t="shared" si="3"/>
        <v>6732</v>
      </c>
      <c r="I82" s="2">
        <f t="shared" si="4"/>
        <v>561</v>
      </c>
      <c r="J82" s="16">
        <v>460</v>
      </c>
      <c r="K82" s="16"/>
      <c r="L82" s="16"/>
      <c r="M82" s="16">
        <f t="shared" ref="M82:M148" si="5">SUM(I82:L82)</f>
        <v>1021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customHeight="1" x14ac:dyDescent="0.25">
      <c r="A83" s="13">
        <v>79</v>
      </c>
      <c r="B83" s="1" t="s">
        <v>145</v>
      </c>
      <c r="C83" s="1" t="s">
        <v>146</v>
      </c>
      <c r="D83" s="14" t="s">
        <v>17</v>
      </c>
      <c r="E83" s="14" t="s">
        <v>18</v>
      </c>
      <c r="F83" s="14" t="s">
        <v>19</v>
      </c>
      <c r="G83" s="2">
        <v>594</v>
      </c>
      <c r="H83" s="15">
        <f>+G83*12</f>
        <v>7128</v>
      </c>
      <c r="I83" s="2">
        <f t="shared" si="4"/>
        <v>594</v>
      </c>
      <c r="J83" s="16">
        <v>460</v>
      </c>
      <c r="K83" s="16">
        <v>89.1</v>
      </c>
      <c r="L83" s="16"/>
      <c r="M83" s="16">
        <f t="shared" si="5"/>
        <v>1143.0999999999999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customHeight="1" x14ac:dyDescent="0.25">
      <c r="A84" s="13">
        <v>80</v>
      </c>
      <c r="B84" s="1" t="s">
        <v>147</v>
      </c>
      <c r="C84" s="1" t="s">
        <v>141</v>
      </c>
      <c r="D84" s="14" t="s">
        <v>17</v>
      </c>
      <c r="E84" s="14" t="s">
        <v>18</v>
      </c>
      <c r="F84" s="14" t="s">
        <v>19</v>
      </c>
      <c r="G84" s="2">
        <v>561</v>
      </c>
      <c r="H84" s="15">
        <f>+G84*12</f>
        <v>6732</v>
      </c>
      <c r="I84" s="2">
        <f t="shared" si="4"/>
        <v>561</v>
      </c>
      <c r="J84" s="16">
        <v>460</v>
      </c>
      <c r="K84" s="16"/>
      <c r="L84" s="16"/>
      <c r="M84" s="16">
        <f t="shared" si="5"/>
        <v>1021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customHeight="1" x14ac:dyDescent="0.25">
      <c r="A85" s="13">
        <v>81</v>
      </c>
      <c r="B85" s="1" t="s">
        <v>148</v>
      </c>
      <c r="C85" s="1" t="s">
        <v>42</v>
      </c>
      <c r="D85" s="14" t="s">
        <v>17</v>
      </c>
      <c r="E85" s="14" t="s">
        <v>18</v>
      </c>
      <c r="F85" s="14" t="s">
        <v>19</v>
      </c>
      <c r="G85" s="2">
        <v>578</v>
      </c>
      <c r="H85" s="15">
        <f t="shared" si="3"/>
        <v>6936</v>
      </c>
      <c r="I85" s="2">
        <f t="shared" si="4"/>
        <v>578</v>
      </c>
      <c r="J85" s="16">
        <v>460</v>
      </c>
      <c r="K85" s="16"/>
      <c r="L85" s="16"/>
      <c r="M85" s="16">
        <f t="shared" si="5"/>
        <v>1038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customHeight="1" x14ac:dyDescent="0.25">
      <c r="A86" s="13">
        <v>82</v>
      </c>
      <c r="B86" s="1" t="s">
        <v>149</v>
      </c>
      <c r="C86" s="1" t="s">
        <v>150</v>
      </c>
      <c r="D86" s="14" t="s">
        <v>17</v>
      </c>
      <c r="E86" s="14" t="s">
        <v>18</v>
      </c>
      <c r="F86" s="14" t="s">
        <v>19</v>
      </c>
      <c r="G86" s="2">
        <v>580</v>
      </c>
      <c r="H86" s="15">
        <f t="shared" si="3"/>
        <v>6960</v>
      </c>
      <c r="I86" s="2">
        <f t="shared" si="4"/>
        <v>580</v>
      </c>
      <c r="J86" s="16">
        <v>460</v>
      </c>
      <c r="K86" s="16"/>
      <c r="L86" s="16"/>
      <c r="M86" s="16">
        <f t="shared" si="5"/>
        <v>1040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 customHeight="1" x14ac:dyDescent="0.25">
      <c r="A87" s="13">
        <v>83</v>
      </c>
      <c r="B87" s="1" t="s">
        <v>151</v>
      </c>
      <c r="C87" s="1" t="s">
        <v>152</v>
      </c>
      <c r="D87" s="14" t="s">
        <v>24</v>
      </c>
      <c r="E87" s="14" t="s">
        <v>25</v>
      </c>
      <c r="F87" s="14" t="s">
        <v>50</v>
      </c>
      <c r="G87" s="19">
        <v>763</v>
      </c>
      <c r="H87" s="15">
        <f t="shared" si="3"/>
        <v>9156</v>
      </c>
      <c r="I87" s="2">
        <f t="shared" si="4"/>
        <v>763</v>
      </c>
      <c r="J87" s="16">
        <v>460</v>
      </c>
      <c r="K87" s="16"/>
      <c r="L87" s="16"/>
      <c r="M87" s="16">
        <f t="shared" si="5"/>
        <v>1223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customHeight="1" x14ac:dyDescent="0.25">
      <c r="A88" s="13">
        <v>84</v>
      </c>
      <c r="B88" s="1" t="s">
        <v>153</v>
      </c>
      <c r="C88" s="1" t="s">
        <v>57</v>
      </c>
      <c r="D88" s="14" t="s">
        <v>17</v>
      </c>
      <c r="E88" s="14" t="s">
        <v>18</v>
      </c>
      <c r="F88" s="14" t="s">
        <v>19</v>
      </c>
      <c r="G88" s="2">
        <v>578</v>
      </c>
      <c r="H88" s="15">
        <f t="shared" si="3"/>
        <v>6936</v>
      </c>
      <c r="I88" s="2">
        <f t="shared" si="4"/>
        <v>578</v>
      </c>
      <c r="J88" s="16">
        <v>460</v>
      </c>
      <c r="K88" s="16"/>
      <c r="L88" s="16"/>
      <c r="M88" s="16">
        <f t="shared" si="5"/>
        <v>1038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customHeight="1" x14ac:dyDescent="0.25">
      <c r="A89" s="13">
        <v>85</v>
      </c>
      <c r="B89" s="1" t="s">
        <v>154</v>
      </c>
      <c r="C89" s="1" t="s">
        <v>60</v>
      </c>
      <c r="D89" s="14" t="s">
        <v>17</v>
      </c>
      <c r="E89" s="14" t="s">
        <v>18</v>
      </c>
      <c r="F89" s="14" t="s">
        <v>19</v>
      </c>
      <c r="G89" s="2">
        <v>561</v>
      </c>
      <c r="H89" s="15">
        <f t="shared" si="3"/>
        <v>6732</v>
      </c>
      <c r="I89" s="2">
        <f t="shared" si="4"/>
        <v>561</v>
      </c>
      <c r="J89" s="16">
        <v>460</v>
      </c>
      <c r="K89" s="16"/>
      <c r="L89" s="16"/>
      <c r="M89" s="16">
        <f t="shared" si="5"/>
        <v>1021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customHeight="1" x14ac:dyDescent="0.25">
      <c r="A90" s="13">
        <v>86</v>
      </c>
      <c r="B90" s="1" t="s">
        <v>155</v>
      </c>
      <c r="C90" s="1" t="s">
        <v>28</v>
      </c>
      <c r="D90" s="20" t="s">
        <v>17</v>
      </c>
      <c r="E90" s="14" t="s">
        <v>18</v>
      </c>
      <c r="F90" s="14" t="s">
        <v>19</v>
      </c>
      <c r="G90" s="2">
        <v>561</v>
      </c>
      <c r="H90" s="15">
        <f t="shared" ref="H90:H154" si="6">+G90*12</f>
        <v>6732</v>
      </c>
      <c r="I90" s="2">
        <f>G90</f>
        <v>561</v>
      </c>
      <c r="J90" s="16">
        <v>460</v>
      </c>
      <c r="K90" s="16"/>
      <c r="L90" s="16"/>
      <c r="M90" s="16">
        <f t="shared" si="5"/>
        <v>1021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 customHeight="1" x14ac:dyDescent="0.25">
      <c r="A91" s="13">
        <v>87</v>
      </c>
      <c r="B91" s="1" t="s">
        <v>156</v>
      </c>
      <c r="C91" s="1" t="s">
        <v>157</v>
      </c>
      <c r="D91" s="20" t="s">
        <v>24</v>
      </c>
      <c r="E91" s="14" t="s">
        <v>25</v>
      </c>
      <c r="F91" s="14" t="s">
        <v>158</v>
      </c>
      <c r="G91" s="2">
        <v>1086</v>
      </c>
      <c r="H91" s="15">
        <f>+G91*12</f>
        <v>13032</v>
      </c>
      <c r="I91" s="2">
        <f>G91</f>
        <v>1086</v>
      </c>
      <c r="J91" s="16">
        <v>460</v>
      </c>
      <c r="K91" s="16"/>
      <c r="L91" s="16"/>
      <c r="M91" s="16">
        <f t="shared" si="5"/>
        <v>1546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 customHeight="1" x14ac:dyDescent="0.25">
      <c r="A92" s="13">
        <v>88</v>
      </c>
      <c r="B92" s="1" t="s">
        <v>159</v>
      </c>
      <c r="C92" s="1" t="s">
        <v>160</v>
      </c>
      <c r="D92" s="20" t="s">
        <v>24</v>
      </c>
      <c r="E92" s="14" t="s">
        <v>25</v>
      </c>
      <c r="F92" s="14" t="s">
        <v>26</v>
      </c>
      <c r="G92" s="19">
        <v>1086</v>
      </c>
      <c r="H92" s="15">
        <f t="shared" si="6"/>
        <v>13032</v>
      </c>
      <c r="I92" s="2">
        <f t="shared" si="4"/>
        <v>1086</v>
      </c>
      <c r="J92" s="16">
        <v>460</v>
      </c>
      <c r="K92" s="16"/>
      <c r="L92" s="16"/>
      <c r="M92" s="16">
        <f t="shared" si="5"/>
        <v>1546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 customHeight="1" x14ac:dyDescent="0.25">
      <c r="A93" s="13">
        <v>89</v>
      </c>
      <c r="B93" s="1" t="s">
        <v>161</v>
      </c>
      <c r="C93" s="1" t="s">
        <v>162</v>
      </c>
      <c r="D93" s="14" t="s">
        <v>24</v>
      </c>
      <c r="E93" s="14" t="s">
        <v>25</v>
      </c>
      <c r="F93" s="14" t="s">
        <v>139</v>
      </c>
      <c r="G93" s="19">
        <v>1571</v>
      </c>
      <c r="H93" s="15">
        <f t="shared" si="6"/>
        <v>18852</v>
      </c>
      <c r="I93" s="2">
        <f t="shared" si="4"/>
        <v>1571</v>
      </c>
      <c r="J93" s="16">
        <v>460</v>
      </c>
      <c r="K93" s="16"/>
      <c r="L93" s="16"/>
      <c r="M93" s="16">
        <f t="shared" si="5"/>
        <v>2031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75" customHeight="1" x14ac:dyDescent="0.25">
      <c r="A94" s="13">
        <v>90</v>
      </c>
      <c r="B94" s="1" t="s">
        <v>163</v>
      </c>
      <c r="C94" s="1" t="s">
        <v>244</v>
      </c>
      <c r="D94" s="14" t="s">
        <v>24</v>
      </c>
      <c r="E94" s="14" t="s">
        <v>25</v>
      </c>
      <c r="F94" s="14" t="s">
        <v>139</v>
      </c>
      <c r="G94" s="19">
        <v>1430</v>
      </c>
      <c r="H94" s="15">
        <f t="shared" si="6"/>
        <v>17160</v>
      </c>
      <c r="I94" s="2">
        <f t="shared" si="4"/>
        <v>1430</v>
      </c>
      <c r="J94" s="16">
        <v>460</v>
      </c>
      <c r="K94" s="16"/>
      <c r="L94" s="16"/>
      <c r="M94" s="16">
        <f t="shared" si="5"/>
        <v>1890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75" customHeight="1" x14ac:dyDescent="0.25">
      <c r="A95" s="13">
        <v>91</v>
      </c>
      <c r="B95" s="1" t="s">
        <v>164</v>
      </c>
      <c r="C95" s="1" t="s">
        <v>165</v>
      </c>
      <c r="D95" s="14" t="s">
        <v>24</v>
      </c>
      <c r="E95" s="14" t="s">
        <v>25</v>
      </c>
      <c r="F95" s="14" t="s">
        <v>34</v>
      </c>
      <c r="G95" s="2">
        <v>1116</v>
      </c>
      <c r="H95" s="15">
        <f t="shared" si="6"/>
        <v>13392</v>
      </c>
      <c r="I95" s="2">
        <f t="shared" si="4"/>
        <v>1116</v>
      </c>
      <c r="J95" s="16">
        <v>460</v>
      </c>
      <c r="K95" s="16"/>
      <c r="L95" s="16"/>
      <c r="M95" s="16">
        <f t="shared" si="5"/>
        <v>1576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.75" customHeight="1" x14ac:dyDescent="0.25">
      <c r="A96" s="13">
        <v>92</v>
      </c>
      <c r="B96" s="1" t="s">
        <v>166</v>
      </c>
      <c r="C96" s="1" t="s">
        <v>103</v>
      </c>
      <c r="D96" s="14" t="s">
        <v>17</v>
      </c>
      <c r="E96" s="14" t="s">
        <v>18</v>
      </c>
      <c r="F96" s="14" t="s">
        <v>19</v>
      </c>
      <c r="G96" s="2">
        <v>561</v>
      </c>
      <c r="H96" s="15">
        <f t="shared" si="6"/>
        <v>6732</v>
      </c>
      <c r="I96" s="2">
        <f t="shared" si="4"/>
        <v>561</v>
      </c>
      <c r="J96" s="16">
        <v>460</v>
      </c>
      <c r="K96" s="16"/>
      <c r="L96" s="16"/>
      <c r="M96" s="16">
        <f t="shared" si="5"/>
        <v>1021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.75" customHeight="1" x14ac:dyDescent="0.25">
      <c r="A97" s="13">
        <v>93</v>
      </c>
      <c r="B97" s="1" t="s">
        <v>167</v>
      </c>
      <c r="C97" s="1" t="s">
        <v>57</v>
      </c>
      <c r="D97" s="14" t="s">
        <v>17</v>
      </c>
      <c r="E97" s="14" t="s">
        <v>18</v>
      </c>
      <c r="F97" s="14" t="s">
        <v>19</v>
      </c>
      <c r="G97" s="2">
        <v>578</v>
      </c>
      <c r="H97" s="15">
        <f t="shared" si="6"/>
        <v>6936</v>
      </c>
      <c r="I97" s="2">
        <f t="shared" si="4"/>
        <v>578</v>
      </c>
      <c r="J97" s="16">
        <v>460</v>
      </c>
      <c r="K97" s="16"/>
      <c r="L97" s="16"/>
      <c r="M97" s="16">
        <f t="shared" si="5"/>
        <v>1038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.75" customHeight="1" x14ac:dyDescent="0.25">
      <c r="A98" s="13">
        <v>94</v>
      </c>
      <c r="B98" s="1" t="s">
        <v>260</v>
      </c>
      <c r="C98" s="1" t="s">
        <v>261</v>
      </c>
      <c r="D98" s="14" t="s">
        <v>24</v>
      </c>
      <c r="E98" s="14" t="s">
        <v>25</v>
      </c>
      <c r="F98" s="14" t="s">
        <v>172</v>
      </c>
      <c r="G98" s="2">
        <v>901</v>
      </c>
      <c r="H98" s="15">
        <f t="shared" si="6"/>
        <v>10812</v>
      </c>
      <c r="I98" s="2">
        <f t="shared" si="4"/>
        <v>901</v>
      </c>
      <c r="J98" s="16">
        <v>460</v>
      </c>
      <c r="K98" s="16"/>
      <c r="L98" s="16"/>
      <c r="M98" s="16">
        <f t="shared" si="5"/>
        <v>1361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.75" customHeight="1" x14ac:dyDescent="0.25">
      <c r="A99" s="13">
        <v>95</v>
      </c>
      <c r="B99" s="1" t="s">
        <v>168</v>
      </c>
      <c r="C99" s="1" t="s">
        <v>60</v>
      </c>
      <c r="D99" s="14" t="s">
        <v>17</v>
      </c>
      <c r="E99" s="14" t="s">
        <v>18</v>
      </c>
      <c r="F99" s="14" t="s">
        <v>19</v>
      </c>
      <c r="G99" s="2">
        <v>561</v>
      </c>
      <c r="H99" s="15">
        <f t="shared" si="6"/>
        <v>6732</v>
      </c>
      <c r="I99" s="2">
        <f t="shared" si="4"/>
        <v>561</v>
      </c>
      <c r="J99" s="16">
        <v>460</v>
      </c>
      <c r="K99" s="16"/>
      <c r="L99" s="16"/>
      <c r="M99" s="16">
        <f t="shared" si="5"/>
        <v>1021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75" customHeight="1" x14ac:dyDescent="0.25">
      <c r="A100" s="13">
        <v>96</v>
      </c>
      <c r="B100" s="1" t="s">
        <v>270</v>
      </c>
      <c r="C100" s="1" t="s">
        <v>28</v>
      </c>
      <c r="D100" s="14" t="s">
        <v>17</v>
      </c>
      <c r="E100" s="14" t="s">
        <v>265</v>
      </c>
      <c r="F100" s="14" t="s">
        <v>19</v>
      </c>
      <c r="G100" s="2">
        <v>561</v>
      </c>
      <c r="H100" s="15">
        <f t="shared" si="6"/>
        <v>6732</v>
      </c>
      <c r="I100" s="2">
        <f t="shared" si="4"/>
        <v>561</v>
      </c>
      <c r="J100" s="16">
        <v>460</v>
      </c>
      <c r="K100" s="16"/>
      <c r="L100" s="16"/>
      <c r="M100" s="16">
        <f>SUM(I100:L100)</f>
        <v>1021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75" customHeight="1" x14ac:dyDescent="0.25">
      <c r="A101" s="13">
        <v>97</v>
      </c>
      <c r="B101" s="1" t="s">
        <v>169</v>
      </c>
      <c r="C101" s="1" t="s">
        <v>251</v>
      </c>
      <c r="D101" s="14" t="s">
        <v>24</v>
      </c>
      <c r="E101" s="14" t="s">
        <v>25</v>
      </c>
      <c r="F101" s="14" t="s">
        <v>107</v>
      </c>
      <c r="G101" s="19">
        <v>901</v>
      </c>
      <c r="H101" s="15">
        <f t="shared" si="6"/>
        <v>10812</v>
      </c>
      <c r="I101" s="2">
        <f t="shared" si="4"/>
        <v>901</v>
      </c>
      <c r="J101" s="16">
        <v>460</v>
      </c>
      <c r="K101" s="16"/>
      <c r="L101" s="16"/>
      <c r="M101" s="16">
        <f t="shared" si="5"/>
        <v>1361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75" customHeight="1" x14ac:dyDescent="0.25">
      <c r="A102" s="13">
        <v>98</v>
      </c>
      <c r="B102" s="1" t="s">
        <v>170</v>
      </c>
      <c r="C102" s="5" t="s">
        <v>171</v>
      </c>
      <c r="D102" s="14" t="s">
        <v>24</v>
      </c>
      <c r="E102" s="14" t="s">
        <v>25</v>
      </c>
      <c r="F102" s="14" t="s">
        <v>172</v>
      </c>
      <c r="G102" s="19">
        <v>901</v>
      </c>
      <c r="H102" s="15">
        <f t="shared" si="6"/>
        <v>10812</v>
      </c>
      <c r="I102" s="2">
        <f t="shared" si="4"/>
        <v>901</v>
      </c>
      <c r="J102" s="16">
        <v>460</v>
      </c>
      <c r="K102" s="16"/>
      <c r="L102" s="16"/>
      <c r="M102" s="16">
        <f t="shared" si="5"/>
        <v>1361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75" customHeight="1" x14ac:dyDescent="0.25">
      <c r="A103" s="13">
        <v>99</v>
      </c>
      <c r="B103" s="1" t="s">
        <v>173</v>
      </c>
      <c r="C103" s="1" t="s">
        <v>60</v>
      </c>
      <c r="D103" s="14" t="s">
        <v>17</v>
      </c>
      <c r="E103" s="14" t="s">
        <v>18</v>
      </c>
      <c r="F103" s="14" t="s">
        <v>19</v>
      </c>
      <c r="G103" s="2">
        <v>561</v>
      </c>
      <c r="H103" s="15">
        <f t="shared" si="6"/>
        <v>6732</v>
      </c>
      <c r="I103" s="2">
        <f t="shared" si="4"/>
        <v>561</v>
      </c>
      <c r="J103" s="16">
        <v>460</v>
      </c>
      <c r="K103" s="16"/>
      <c r="L103" s="16"/>
      <c r="M103" s="16">
        <f t="shared" si="5"/>
        <v>1021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75" customHeight="1" x14ac:dyDescent="0.25">
      <c r="A104" s="13">
        <v>100</v>
      </c>
      <c r="B104" s="1" t="s">
        <v>174</v>
      </c>
      <c r="C104" s="1" t="s">
        <v>152</v>
      </c>
      <c r="D104" s="14" t="s">
        <v>24</v>
      </c>
      <c r="E104" s="14" t="s">
        <v>25</v>
      </c>
      <c r="F104" s="14" t="s">
        <v>50</v>
      </c>
      <c r="G104" s="2">
        <v>763</v>
      </c>
      <c r="H104" s="15">
        <f t="shared" si="6"/>
        <v>9156</v>
      </c>
      <c r="I104" s="2">
        <f t="shared" si="4"/>
        <v>763</v>
      </c>
      <c r="J104" s="16">
        <v>460</v>
      </c>
      <c r="K104" s="16"/>
      <c r="L104" s="16"/>
      <c r="M104" s="16">
        <f t="shared" si="5"/>
        <v>1223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75" customHeight="1" x14ac:dyDescent="0.25">
      <c r="A105" s="13">
        <v>101</v>
      </c>
      <c r="B105" s="1" t="s">
        <v>175</v>
      </c>
      <c r="C105" s="1" t="s">
        <v>60</v>
      </c>
      <c r="D105" s="14" t="s">
        <v>17</v>
      </c>
      <c r="E105" s="14" t="s">
        <v>18</v>
      </c>
      <c r="F105" s="14" t="s">
        <v>19</v>
      </c>
      <c r="G105" s="2">
        <v>561</v>
      </c>
      <c r="H105" s="15">
        <f t="shared" si="6"/>
        <v>6732</v>
      </c>
      <c r="I105" s="2">
        <f t="shared" si="4"/>
        <v>561</v>
      </c>
      <c r="J105" s="16">
        <v>460</v>
      </c>
      <c r="K105" s="16"/>
      <c r="L105" s="16"/>
      <c r="M105" s="16">
        <f t="shared" si="5"/>
        <v>1021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75" customHeight="1" x14ac:dyDescent="0.25">
      <c r="A106" s="13">
        <v>102</v>
      </c>
      <c r="B106" s="1" t="s">
        <v>176</v>
      </c>
      <c r="C106" s="1" t="s">
        <v>177</v>
      </c>
      <c r="D106" s="14" t="s">
        <v>24</v>
      </c>
      <c r="E106" s="14" t="s">
        <v>25</v>
      </c>
      <c r="F106" s="14" t="s">
        <v>34</v>
      </c>
      <c r="G106" s="19">
        <v>1116</v>
      </c>
      <c r="H106" s="15">
        <f t="shared" si="6"/>
        <v>13392</v>
      </c>
      <c r="I106" s="2">
        <f t="shared" si="4"/>
        <v>1116</v>
      </c>
      <c r="J106" s="16">
        <v>460</v>
      </c>
      <c r="K106" s="16"/>
      <c r="L106" s="16"/>
      <c r="M106" s="16">
        <f t="shared" si="5"/>
        <v>1576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75" customHeight="1" x14ac:dyDescent="0.25">
      <c r="A107" s="13">
        <v>103</v>
      </c>
      <c r="B107" s="1" t="s">
        <v>178</v>
      </c>
      <c r="C107" s="1" t="s">
        <v>150</v>
      </c>
      <c r="D107" s="14" t="s">
        <v>17</v>
      </c>
      <c r="E107" s="14" t="s">
        <v>18</v>
      </c>
      <c r="F107" s="14" t="s">
        <v>19</v>
      </c>
      <c r="G107" s="2">
        <v>580</v>
      </c>
      <c r="H107" s="15">
        <f t="shared" si="6"/>
        <v>6960</v>
      </c>
      <c r="I107" s="2">
        <f t="shared" si="4"/>
        <v>580</v>
      </c>
      <c r="J107" s="16">
        <v>460</v>
      </c>
      <c r="K107" s="16"/>
      <c r="L107" s="16"/>
      <c r="M107" s="16">
        <f t="shared" si="5"/>
        <v>1040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75" customHeight="1" x14ac:dyDescent="0.25">
      <c r="A108" s="13">
        <v>104</v>
      </c>
      <c r="B108" s="1" t="s">
        <v>179</v>
      </c>
      <c r="C108" s="1" t="s">
        <v>28</v>
      </c>
      <c r="D108" s="14" t="s">
        <v>17</v>
      </c>
      <c r="E108" s="14" t="s">
        <v>18</v>
      </c>
      <c r="F108" s="14" t="s">
        <v>19</v>
      </c>
      <c r="G108" s="2">
        <v>561</v>
      </c>
      <c r="H108" s="15">
        <f t="shared" si="6"/>
        <v>6732</v>
      </c>
      <c r="I108" s="2">
        <f t="shared" si="4"/>
        <v>561</v>
      </c>
      <c r="J108" s="16">
        <v>460</v>
      </c>
      <c r="K108" s="16">
        <v>84.15</v>
      </c>
      <c r="L108" s="16"/>
      <c r="M108" s="16">
        <f t="shared" si="5"/>
        <v>1105.1500000000001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75" customHeight="1" x14ac:dyDescent="0.25">
      <c r="A109" s="13">
        <v>105</v>
      </c>
      <c r="B109" s="1" t="s">
        <v>180</v>
      </c>
      <c r="C109" s="1" t="s">
        <v>181</v>
      </c>
      <c r="D109" s="14" t="s">
        <v>24</v>
      </c>
      <c r="E109" s="14" t="s">
        <v>25</v>
      </c>
      <c r="F109" s="14" t="s">
        <v>50</v>
      </c>
      <c r="G109" s="19">
        <v>763</v>
      </c>
      <c r="H109" s="15">
        <f t="shared" si="6"/>
        <v>9156</v>
      </c>
      <c r="I109" s="2">
        <f t="shared" si="4"/>
        <v>763</v>
      </c>
      <c r="J109" s="16">
        <v>460</v>
      </c>
      <c r="K109" s="16"/>
      <c r="L109" s="16"/>
      <c r="M109" s="16">
        <f t="shared" si="5"/>
        <v>1223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75" customHeight="1" x14ac:dyDescent="0.25">
      <c r="A110" s="13">
        <v>106</v>
      </c>
      <c r="B110" s="1" t="s">
        <v>182</v>
      </c>
      <c r="C110" s="1" t="s">
        <v>28</v>
      </c>
      <c r="D110" s="14" t="s">
        <v>17</v>
      </c>
      <c r="E110" s="14" t="s">
        <v>18</v>
      </c>
      <c r="F110" s="14" t="s">
        <v>19</v>
      </c>
      <c r="G110" s="2">
        <v>561</v>
      </c>
      <c r="H110" s="15">
        <f t="shared" si="6"/>
        <v>6732</v>
      </c>
      <c r="I110" s="2">
        <f t="shared" si="4"/>
        <v>561</v>
      </c>
      <c r="J110" s="16">
        <v>460</v>
      </c>
      <c r="K110" s="16"/>
      <c r="L110" s="16"/>
      <c r="M110" s="16">
        <f t="shared" si="5"/>
        <v>1021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75" customHeight="1" x14ac:dyDescent="0.25">
      <c r="A111" s="13">
        <v>107</v>
      </c>
      <c r="B111" s="1" t="s">
        <v>183</v>
      </c>
      <c r="C111" s="1" t="s">
        <v>141</v>
      </c>
      <c r="D111" s="14" t="s">
        <v>17</v>
      </c>
      <c r="E111" s="14" t="s">
        <v>18</v>
      </c>
      <c r="F111" s="14" t="s">
        <v>19</v>
      </c>
      <c r="G111" s="2">
        <v>561</v>
      </c>
      <c r="H111" s="15">
        <f t="shared" si="6"/>
        <v>6732</v>
      </c>
      <c r="I111" s="2">
        <f t="shared" si="4"/>
        <v>561</v>
      </c>
      <c r="J111" s="16">
        <v>460</v>
      </c>
      <c r="K111" s="16"/>
      <c r="L111" s="16"/>
      <c r="M111" s="16">
        <f t="shared" si="5"/>
        <v>1021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.75" customHeight="1" x14ac:dyDescent="0.25">
      <c r="A112" s="13">
        <v>108</v>
      </c>
      <c r="B112" s="1" t="s">
        <v>184</v>
      </c>
      <c r="C112" s="1" t="s">
        <v>185</v>
      </c>
      <c r="D112" s="14" t="s">
        <v>17</v>
      </c>
      <c r="E112" s="14" t="s">
        <v>18</v>
      </c>
      <c r="F112" s="14" t="s">
        <v>19</v>
      </c>
      <c r="G112" s="2">
        <v>561</v>
      </c>
      <c r="H112" s="15">
        <f t="shared" si="6"/>
        <v>6732</v>
      </c>
      <c r="I112" s="2">
        <f t="shared" si="4"/>
        <v>561</v>
      </c>
      <c r="J112" s="16">
        <v>460</v>
      </c>
      <c r="K112" s="16"/>
      <c r="L112" s="16"/>
      <c r="M112" s="16">
        <f t="shared" si="5"/>
        <v>1021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75" customHeight="1" x14ac:dyDescent="0.25">
      <c r="A113" s="13">
        <v>109</v>
      </c>
      <c r="B113" s="1" t="s">
        <v>186</v>
      </c>
      <c r="C113" s="1" t="s">
        <v>187</v>
      </c>
      <c r="D113" s="14" t="s">
        <v>24</v>
      </c>
      <c r="E113" s="14" t="s">
        <v>25</v>
      </c>
      <c r="F113" s="14" t="s">
        <v>34</v>
      </c>
      <c r="G113" s="19">
        <v>1116</v>
      </c>
      <c r="H113" s="15">
        <f t="shared" si="6"/>
        <v>13392</v>
      </c>
      <c r="I113" s="2">
        <f t="shared" si="4"/>
        <v>1116</v>
      </c>
      <c r="J113" s="16">
        <v>460</v>
      </c>
      <c r="K113" s="16"/>
      <c r="L113" s="16"/>
      <c r="M113" s="16">
        <f t="shared" si="5"/>
        <v>1576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75" customHeight="1" x14ac:dyDescent="0.25">
      <c r="A114" s="13">
        <v>110</v>
      </c>
      <c r="B114" s="1" t="s">
        <v>188</v>
      </c>
      <c r="C114" s="1" t="s">
        <v>57</v>
      </c>
      <c r="D114" s="20" t="s">
        <v>17</v>
      </c>
      <c r="E114" s="14" t="s">
        <v>18</v>
      </c>
      <c r="F114" s="14" t="s">
        <v>19</v>
      </c>
      <c r="G114" s="2">
        <v>578</v>
      </c>
      <c r="H114" s="15">
        <f t="shared" si="6"/>
        <v>6936</v>
      </c>
      <c r="I114" s="2">
        <f t="shared" si="4"/>
        <v>578</v>
      </c>
      <c r="J114" s="16">
        <v>460</v>
      </c>
      <c r="K114" s="16"/>
      <c r="L114" s="16"/>
      <c r="M114" s="16">
        <f t="shared" si="5"/>
        <v>1038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75" customHeight="1" x14ac:dyDescent="0.25">
      <c r="A115" s="13">
        <v>111</v>
      </c>
      <c r="B115" s="1" t="s">
        <v>189</v>
      </c>
      <c r="C115" s="1" t="s">
        <v>190</v>
      </c>
      <c r="D115" s="14" t="s">
        <v>24</v>
      </c>
      <c r="E115" s="14" t="s">
        <v>25</v>
      </c>
      <c r="F115" s="14" t="s">
        <v>34</v>
      </c>
      <c r="G115" s="2">
        <v>1116</v>
      </c>
      <c r="H115" s="15">
        <f t="shared" si="6"/>
        <v>13392</v>
      </c>
      <c r="I115" s="2">
        <f t="shared" si="4"/>
        <v>1116</v>
      </c>
      <c r="J115" s="16">
        <v>460</v>
      </c>
      <c r="K115" s="16"/>
      <c r="L115" s="16"/>
      <c r="M115" s="16">
        <f t="shared" si="5"/>
        <v>1576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75" customHeight="1" x14ac:dyDescent="0.25">
      <c r="A116" s="13">
        <v>112</v>
      </c>
      <c r="B116" s="1" t="s">
        <v>191</v>
      </c>
      <c r="C116" s="1" t="s">
        <v>192</v>
      </c>
      <c r="D116" s="14" t="s">
        <v>17</v>
      </c>
      <c r="E116" s="14" t="s">
        <v>18</v>
      </c>
      <c r="F116" s="14" t="s">
        <v>19</v>
      </c>
      <c r="G116" s="2">
        <v>561</v>
      </c>
      <c r="H116" s="15">
        <f t="shared" si="6"/>
        <v>6732</v>
      </c>
      <c r="I116" s="2">
        <f t="shared" si="4"/>
        <v>561</v>
      </c>
      <c r="J116" s="16">
        <v>460</v>
      </c>
      <c r="K116" s="16"/>
      <c r="L116" s="16"/>
      <c r="M116" s="16">
        <f t="shared" si="5"/>
        <v>1021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 customHeight="1" x14ac:dyDescent="0.25">
      <c r="A117" s="13">
        <v>113</v>
      </c>
      <c r="B117" s="1" t="s">
        <v>193</v>
      </c>
      <c r="C117" s="1" t="s">
        <v>28</v>
      </c>
      <c r="D117" s="14" t="s">
        <v>17</v>
      </c>
      <c r="E117" s="14" t="s">
        <v>18</v>
      </c>
      <c r="F117" s="14" t="s">
        <v>19</v>
      </c>
      <c r="G117" s="2">
        <v>561</v>
      </c>
      <c r="H117" s="15">
        <f t="shared" si="6"/>
        <v>6732</v>
      </c>
      <c r="I117" s="2">
        <f t="shared" si="4"/>
        <v>561</v>
      </c>
      <c r="J117" s="16">
        <v>460</v>
      </c>
      <c r="K117" s="16"/>
      <c r="L117" s="16"/>
      <c r="M117" s="16">
        <f t="shared" si="5"/>
        <v>1021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 customHeight="1" x14ac:dyDescent="0.25">
      <c r="A118" s="13">
        <v>114</v>
      </c>
      <c r="B118" s="1" t="s">
        <v>194</v>
      </c>
      <c r="C118" s="1" t="s">
        <v>57</v>
      </c>
      <c r="D118" s="14" t="s">
        <v>17</v>
      </c>
      <c r="E118" s="14" t="s">
        <v>18</v>
      </c>
      <c r="F118" s="14" t="s">
        <v>19</v>
      </c>
      <c r="G118" s="2">
        <v>578</v>
      </c>
      <c r="H118" s="15">
        <f t="shared" si="6"/>
        <v>6936</v>
      </c>
      <c r="I118" s="2">
        <f t="shared" si="4"/>
        <v>578</v>
      </c>
      <c r="J118" s="16">
        <v>460</v>
      </c>
      <c r="K118" s="16"/>
      <c r="L118" s="16"/>
      <c r="M118" s="16">
        <f t="shared" si="5"/>
        <v>1038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 customHeight="1" x14ac:dyDescent="0.25">
      <c r="A119" s="13">
        <v>115</v>
      </c>
      <c r="B119" s="1" t="s">
        <v>195</v>
      </c>
      <c r="C119" s="1" t="s">
        <v>52</v>
      </c>
      <c r="D119" s="14" t="s">
        <v>24</v>
      </c>
      <c r="E119" s="14" t="s">
        <v>25</v>
      </c>
      <c r="F119" s="14" t="s">
        <v>50</v>
      </c>
      <c r="G119" s="19">
        <v>1086</v>
      </c>
      <c r="H119" s="15">
        <v>6732</v>
      </c>
      <c r="I119" s="2">
        <f t="shared" si="4"/>
        <v>1086</v>
      </c>
      <c r="J119" s="16">
        <v>460</v>
      </c>
      <c r="K119" s="16"/>
      <c r="L119" s="16"/>
      <c r="M119" s="16">
        <f t="shared" si="5"/>
        <v>1546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75" customHeight="1" x14ac:dyDescent="0.25">
      <c r="A120" s="13">
        <v>116</v>
      </c>
      <c r="B120" s="1" t="s">
        <v>196</v>
      </c>
      <c r="C120" s="1" t="s">
        <v>197</v>
      </c>
      <c r="D120" s="14" t="s">
        <v>24</v>
      </c>
      <c r="E120" s="14" t="s">
        <v>25</v>
      </c>
      <c r="F120" s="14" t="s">
        <v>107</v>
      </c>
      <c r="G120" s="19">
        <v>901</v>
      </c>
      <c r="H120" s="15">
        <f t="shared" si="6"/>
        <v>10812</v>
      </c>
      <c r="I120" s="2">
        <f>G120</f>
        <v>901</v>
      </c>
      <c r="J120" s="16">
        <v>460</v>
      </c>
      <c r="K120" s="16"/>
      <c r="L120" s="16"/>
      <c r="M120" s="16">
        <f t="shared" si="5"/>
        <v>1361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 customHeight="1" x14ac:dyDescent="0.25">
      <c r="A121" s="13">
        <v>117</v>
      </c>
      <c r="B121" s="1" t="s">
        <v>198</v>
      </c>
      <c r="C121" s="1" t="s">
        <v>199</v>
      </c>
      <c r="D121" s="14" t="s">
        <v>24</v>
      </c>
      <c r="E121" s="14" t="s">
        <v>25</v>
      </c>
      <c r="F121" s="14" t="s">
        <v>34</v>
      </c>
      <c r="G121" s="18">
        <v>1212</v>
      </c>
      <c r="H121" s="15">
        <f>+G121*12</f>
        <v>14544</v>
      </c>
      <c r="I121" s="2">
        <f t="shared" si="4"/>
        <v>1212</v>
      </c>
      <c r="J121" s="16">
        <v>460</v>
      </c>
      <c r="K121" s="16"/>
      <c r="L121" s="16">
        <v>119.67</v>
      </c>
      <c r="M121" s="16">
        <f t="shared" si="5"/>
        <v>1791.67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75" customHeight="1" x14ac:dyDescent="0.25">
      <c r="A122" s="13">
        <v>118</v>
      </c>
      <c r="B122" s="1" t="s">
        <v>200</v>
      </c>
      <c r="C122" s="1" t="s">
        <v>28</v>
      </c>
      <c r="D122" s="14" t="s">
        <v>17</v>
      </c>
      <c r="E122" s="14" t="s">
        <v>18</v>
      </c>
      <c r="F122" s="14" t="s">
        <v>19</v>
      </c>
      <c r="G122" s="2">
        <v>561</v>
      </c>
      <c r="H122" s="15">
        <f t="shared" si="6"/>
        <v>6732</v>
      </c>
      <c r="I122" s="2">
        <f t="shared" si="4"/>
        <v>561</v>
      </c>
      <c r="J122" s="16">
        <v>460</v>
      </c>
      <c r="K122" s="16"/>
      <c r="L122" s="16"/>
      <c r="M122" s="16">
        <f t="shared" si="5"/>
        <v>1021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75" customHeight="1" x14ac:dyDescent="0.25">
      <c r="A123" s="13">
        <v>119</v>
      </c>
      <c r="B123" s="1" t="s">
        <v>201</v>
      </c>
      <c r="C123" s="1" t="s">
        <v>202</v>
      </c>
      <c r="D123" s="14" t="s">
        <v>24</v>
      </c>
      <c r="E123" s="14" t="s">
        <v>25</v>
      </c>
      <c r="F123" s="14" t="s">
        <v>26</v>
      </c>
      <c r="G123" s="2">
        <v>847</v>
      </c>
      <c r="H123" s="15">
        <f t="shared" si="6"/>
        <v>10164</v>
      </c>
      <c r="I123" s="2">
        <f t="shared" si="4"/>
        <v>847</v>
      </c>
      <c r="J123" s="16">
        <v>460</v>
      </c>
      <c r="K123" s="16"/>
      <c r="L123" s="16"/>
      <c r="M123" s="16">
        <f t="shared" si="5"/>
        <v>1307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75" customHeight="1" x14ac:dyDescent="0.25">
      <c r="A124" s="13">
        <v>120</v>
      </c>
      <c r="B124" s="1" t="s">
        <v>203</v>
      </c>
      <c r="C124" s="1" t="s">
        <v>57</v>
      </c>
      <c r="D124" s="14" t="s">
        <v>17</v>
      </c>
      <c r="E124" s="14" t="s">
        <v>18</v>
      </c>
      <c r="F124" s="14" t="s">
        <v>19</v>
      </c>
      <c r="G124" s="2">
        <v>578</v>
      </c>
      <c r="H124" s="15">
        <f t="shared" si="6"/>
        <v>6936</v>
      </c>
      <c r="I124" s="2">
        <f t="shared" si="4"/>
        <v>578</v>
      </c>
      <c r="J124" s="16">
        <v>460</v>
      </c>
      <c r="K124" s="16"/>
      <c r="L124" s="16"/>
      <c r="M124" s="16">
        <f t="shared" si="5"/>
        <v>1038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75" customHeight="1" x14ac:dyDescent="0.25">
      <c r="A125" s="13">
        <v>121</v>
      </c>
      <c r="B125" s="1" t="s">
        <v>204</v>
      </c>
      <c r="C125" s="1" t="s">
        <v>205</v>
      </c>
      <c r="D125" s="14" t="s">
        <v>24</v>
      </c>
      <c r="E125" s="14" t="s">
        <v>25</v>
      </c>
      <c r="F125" s="14" t="s">
        <v>72</v>
      </c>
      <c r="G125" s="2">
        <v>763</v>
      </c>
      <c r="H125" s="15">
        <f t="shared" si="6"/>
        <v>9156</v>
      </c>
      <c r="I125" s="2">
        <f t="shared" si="4"/>
        <v>763</v>
      </c>
      <c r="J125" s="16">
        <v>460</v>
      </c>
      <c r="K125" s="16"/>
      <c r="L125" s="16"/>
      <c r="M125" s="16">
        <f t="shared" si="5"/>
        <v>1223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75" customHeight="1" x14ac:dyDescent="0.25">
      <c r="A126" s="13">
        <v>122</v>
      </c>
      <c r="B126" s="1" t="s">
        <v>206</v>
      </c>
      <c r="C126" s="1" t="s">
        <v>207</v>
      </c>
      <c r="D126" s="14" t="s">
        <v>24</v>
      </c>
      <c r="E126" s="14" t="s">
        <v>25</v>
      </c>
      <c r="F126" s="14" t="s">
        <v>34</v>
      </c>
      <c r="G126" s="2">
        <v>1086</v>
      </c>
      <c r="H126" s="15">
        <f t="shared" si="6"/>
        <v>13032</v>
      </c>
      <c r="I126" s="2">
        <f t="shared" si="4"/>
        <v>1086</v>
      </c>
      <c r="J126" s="16">
        <v>460</v>
      </c>
      <c r="K126" s="16"/>
      <c r="L126" s="16"/>
      <c r="M126" s="16">
        <f t="shared" si="5"/>
        <v>1546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75" customHeight="1" x14ac:dyDescent="0.25">
      <c r="A127" s="13">
        <v>123</v>
      </c>
      <c r="B127" s="1" t="s">
        <v>208</v>
      </c>
      <c r="C127" s="1" t="s">
        <v>209</v>
      </c>
      <c r="D127" s="14" t="s">
        <v>24</v>
      </c>
      <c r="E127" s="14" t="s">
        <v>25</v>
      </c>
      <c r="F127" s="14" t="s">
        <v>26</v>
      </c>
      <c r="G127" s="19">
        <v>931</v>
      </c>
      <c r="H127" s="15">
        <f t="shared" si="6"/>
        <v>11172</v>
      </c>
      <c r="I127" s="2">
        <f t="shared" si="4"/>
        <v>931</v>
      </c>
      <c r="J127" s="16">
        <v>460</v>
      </c>
      <c r="K127" s="16"/>
      <c r="L127" s="16"/>
      <c r="M127" s="16">
        <f t="shared" si="5"/>
        <v>1391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.75" customHeight="1" x14ac:dyDescent="0.25">
      <c r="A128" s="13">
        <v>124</v>
      </c>
      <c r="B128" s="1" t="s">
        <v>210</v>
      </c>
      <c r="C128" s="1" t="s">
        <v>60</v>
      </c>
      <c r="D128" s="14" t="s">
        <v>17</v>
      </c>
      <c r="E128" s="14" t="s">
        <v>18</v>
      </c>
      <c r="F128" s="14" t="s">
        <v>19</v>
      </c>
      <c r="G128" s="2">
        <v>561</v>
      </c>
      <c r="H128" s="15">
        <f t="shared" si="6"/>
        <v>6732</v>
      </c>
      <c r="I128" s="2">
        <f t="shared" si="4"/>
        <v>561</v>
      </c>
      <c r="J128" s="16">
        <v>460</v>
      </c>
      <c r="K128" s="16"/>
      <c r="L128" s="16"/>
      <c r="M128" s="16">
        <f t="shared" si="5"/>
        <v>1021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75" customHeight="1" x14ac:dyDescent="0.25">
      <c r="A129" s="13">
        <v>125</v>
      </c>
      <c r="B129" s="1" t="s">
        <v>211</v>
      </c>
      <c r="C129" s="1" t="s">
        <v>91</v>
      </c>
      <c r="D129" s="14" t="s">
        <v>17</v>
      </c>
      <c r="E129" s="14" t="s">
        <v>18</v>
      </c>
      <c r="F129" s="14" t="s">
        <v>19</v>
      </c>
      <c r="G129" s="2">
        <v>578</v>
      </c>
      <c r="H129" s="15">
        <f t="shared" si="6"/>
        <v>6936</v>
      </c>
      <c r="I129" s="2">
        <f t="shared" si="4"/>
        <v>578</v>
      </c>
      <c r="J129" s="16">
        <v>460</v>
      </c>
      <c r="K129" s="16"/>
      <c r="L129" s="16"/>
      <c r="M129" s="16">
        <f t="shared" si="5"/>
        <v>1038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.75" customHeight="1" x14ac:dyDescent="0.25">
      <c r="A130" s="13">
        <v>126</v>
      </c>
      <c r="B130" s="1" t="s">
        <v>212</v>
      </c>
      <c r="C130" s="1" t="s">
        <v>103</v>
      </c>
      <c r="D130" s="14" t="s">
        <v>17</v>
      </c>
      <c r="E130" s="14" t="s">
        <v>18</v>
      </c>
      <c r="F130" s="14" t="s">
        <v>19</v>
      </c>
      <c r="G130" s="2">
        <v>561</v>
      </c>
      <c r="H130" s="15">
        <f t="shared" si="6"/>
        <v>6732</v>
      </c>
      <c r="I130" s="2">
        <f t="shared" si="4"/>
        <v>561</v>
      </c>
      <c r="J130" s="16">
        <v>460</v>
      </c>
      <c r="K130" s="16"/>
      <c r="L130" s="16"/>
      <c r="M130" s="16">
        <f t="shared" si="5"/>
        <v>1021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75" customHeight="1" x14ac:dyDescent="0.25">
      <c r="A131" s="13">
        <v>127</v>
      </c>
      <c r="B131" s="1" t="s">
        <v>213</v>
      </c>
      <c r="C131" s="1" t="s">
        <v>23</v>
      </c>
      <c r="D131" s="14" t="s">
        <v>24</v>
      </c>
      <c r="E131" s="14" t="s">
        <v>25</v>
      </c>
      <c r="F131" s="14" t="s">
        <v>26</v>
      </c>
      <c r="G131" s="19">
        <v>847</v>
      </c>
      <c r="H131" s="15">
        <f t="shared" si="6"/>
        <v>10164</v>
      </c>
      <c r="I131" s="2">
        <f t="shared" si="4"/>
        <v>847</v>
      </c>
      <c r="J131" s="16">
        <v>460</v>
      </c>
      <c r="K131" s="16"/>
      <c r="L131" s="16"/>
      <c r="M131" s="16">
        <f t="shared" si="5"/>
        <v>1307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75" customHeight="1" x14ac:dyDescent="0.25">
      <c r="A132" s="13">
        <v>128</v>
      </c>
      <c r="B132" s="1" t="s">
        <v>214</v>
      </c>
      <c r="C132" s="1" t="s">
        <v>28</v>
      </c>
      <c r="D132" s="20" t="s">
        <v>17</v>
      </c>
      <c r="E132" s="14" t="s">
        <v>18</v>
      </c>
      <c r="F132" s="14" t="s">
        <v>19</v>
      </c>
      <c r="G132" s="2">
        <v>561</v>
      </c>
      <c r="H132" s="15">
        <f t="shared" si="6"/>
        <v>6732</v>
      </c>
      <c r="I132" s="2">
        <f t="shared" si="4"/>
        <v>561</v>
      </c>
      <c r="J132" s="16">
        <v>460</v>
      </c>
      <c r="K132" s="16"/>
      <c r="L132" s="16"/>
      <c r="M132" s="16">
        <f t="shared" si="5"/>
        <v>1021</v>
      </c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75" customHeight="1" x14ac:dyDescent="0.25">
      <c r="A133" s="13">
        <v>129</v>
      </c>
      <c r="B133" s="1" t="s">
        <v>215</v>
      </c>
      <c r="C133" s="1" t="s">
        <v>216</v>
      </c>
      <c r="D133" s="20" t="s">
        <v>24</v>
      </c>
      <c r="E133" s="14" t="s">
        <v>25</v>
      </c>
      <c r="F133" s="14" t="s">
        <v>107</v>
      </c>
      <c r="G133" s="2">
        <v>901</v>
      </c>
      <c r="H133" s="15">
        <f t="shared" si="6"/>
        <v>10812</v>
      </c>
      <c r="I133" s="2">
        <f t="shared" si="4"/>
        <v>901</v>
      </c>
      <c r="J133" s="16">
        <v>460</v>
      </c>
      <c r="K133" s="16"/>
      <c r="L133" s="16"/>
      <c r="M133" s="16">
        <f t="shared" si="5"/>
        <v>1361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75" customHeight="1" x14ac:dyDescent="0.25">
      <c r="A134" s="13">
        <v>130</v>
      </c>
      <c r="B134" s="1" t="s">
        <v>217</v>
      </c>
      <c r="C134" s="1" t="s">
        <v>218</v>
      </c>
      <c r="D134" s="14" t="s">
        <v>24</v>
      </c>
      <c r="E134" s="14" t="s">
        <v>25</v>
      </c>
      <c r="F134" s="14" t="s">
        <v>34</v>
      </c>
      <c r="G134" s="2">
        <v>1212</v>
      </c>
      <c r="H134" s="15">
        <f t="shared" si="6"/>
        <v>14544</v>
      </c>
      <c r="I134" s="2">
        <f t="shared" si="4"/>
        <v>1212</v>
      </c>
      <c r="J134" s="16">
        <v>460</v>
      </c>
      <c r="K134" s="16"/>
      <c r="L134" s="16"/>
      <c r="M134" s="16">
        <f t="shared" si="5"/>
        <v>1672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75" customHeight="1" x14ac:dyDescent="0.25">
      <c r="A135" s="13">
        <v>131</v>
      </c>
      <c r="B135" s="1" t="s">
        <v>219</v>
      </c>
      <c r="C135" s="1" t="s">
        <v>152</v>
      </c>
      <c r="D135" s="14" t="s">
        <v>24</v>
      </c>
      <c r="E135" s="14" t="s">
        <v>25</v>
      </c>
      <c r="F135" s="14" t="s">
        <v>220</v>
      </c>
      <c r="G135" s="2">
        <v>763</v>
      </c>
      <c r="H135" s="15">
        <f t="shared" si="6"/>
        <v>9156</v>
      </c>
      <c r="I135" s="2">
        <f>G135</f>
        <v>763</v>
      </c>
      <c r="J135" s="16">
        <v>460</v>
      </c>
      <c r="K135" s="16"/>
      <c r="L135" s="16"/>
      <c r="M135" s="16">
        <f>SUM(I135:L135)</f>
        <v>1223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75" customHeight="1" x14ac:dyDescent="0.25">
      <c r="A136" s="13">
        <v>132</v>
      </c>
      <c r="B136" s="21" t="s">
        <v>221</v>
      </c>
      <c r="C136" s="1" t="s">
        <v>222</v>
      </c>
      <c r="D136" s="14" t="s">
        <v>24</v>
      </c>
      <c r="E136" s="14" t="s">
        <v>25</v>
      </c>
      <c r="F136" s="14" t="s">
        <v>223</v>
      </c>
      <c r="G136" s="2">
        <v>622</v>
      </c>
      <c r="H136" s="15">
        <f t="shared" si="6"/>
        <v>7464</v>
      </c>
      <c r="I136" s="2">
        <f t="shared" si="4"/>
        <v>622</v>
      </c>
      <c r="J136" s="16">
        <v>460</v>
      </c>
      <c r="K136" s="16"/>
      <c r="L136" s="16"/>
      <c r="M136" s="16">
        <f t="shared" si="5"/>
        <v>1082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 customHeight="1" x14ac:dyDescent="0.25">
      <c r="A137" s="13">
        <v>133</v>
      </c>
      <c r="B137" s="1" t="s">
        <v>224</v>
      </c>
      <c r="C137" s="1" t="s">
        <v>28</v>
      </c>
      <c r="D137" s="14" t="s">
        <v>17</v>
      </c>
      <c r="E137" s="14" t="s">
        <v>18</v>
      </c>
      <c r="F137" s="14" t="s">
        <v>19</v>
      </c>
      <c r="G137" s="2">
        <v>561</v>
      </c>
      <c r="H137" s="15">
        <f t="shared" si="6"/>
        <v>6732</v>
      </c>
      <c r="I137" s="2">
        <f t="shared" si="4"/>
        <v>561</v>
      </c>
      <c r="J137" s="16">
        <v>460</v>
      </c>
      <c r="K137" s="16"/>
      <c r="L137" s="16"/>
      <c r="M137" s="16">
        <f t="shared" si="5"/>
        <v>1021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75" customHeight="1" x14ac:dyDescent="0.25">
      <c r="A138" s="13">
        <v>134</v>
      </c>
      <c r="B138" s="1" t="s">
        <v>262</v>
      </c>
      <c r="C138" s="1" t="s">
        <v>263</v>
      </c>
      <c r="D138" s="14" t="s">
        <v>24</v>
      </c>
      <c r="E138" s="14" t="s">
        <v>25</v>
      </c>
      <c r="F138" s="14" t="s">
        <v>26</v>
      </c>
      <c r="G138" s="2">
        <v>817</v>
      </c>
      <c r="H138" s="15">
        <f t="shared" si="6"/>
        <v>9804</v>
      </c>
      <c r="I138" s="2">
        <f t="shared" si="4"/>
        <v>817</v>
      </c>
      <c r="J138" s="16">
        <v>460</v>
      </c>
      <c r="K138" s="16"/>
      <c r="L138" s="16"/>
      <c r="M138" s="16">
        <f>SUM(I138:L138)</f>
        <v>1277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 customHeight="1" x14ac:dyDescent="0.25">
      <c r="A139" s="13">
        <v>135</v>
      </c>
      <c r="B139" s="1" t="s">
        <v>225</v>
      </c>
      <c r="C139" s="1" t="s">
        <v>21</v>
      </c>
      <c r="D139" s="14" t="s">
        <v>17</v>
      </c>
      <c r="E139" s="14" t="s">
        <v>18</v>
      </c>
      <c r="F139" s="14" t="s">
        <v>19</v>
      </c>
      <c r="G139" s="2">
        <v>594</v>
      </c>
      <c r="H139" s="15">
        <f t="shared" si="6"/>
        <v>7128</v>
      </c>
      <c r="I139" s="2">
        <f t="shared" si="4"/>
        <v>594</v>
      </c>
      <c r="J139" s="16">
        <v>460</v>
      </c>
      <c r="K139" s="16">
        <v>11.14</v>
      </c>
      <c r="L139" s="16"/>
      <c r="M139" s="16">
        <f t="shared" si="5"/>
        <v>1065.1400000000001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75" customHeight="1" x14ac:dyDescent="0.25">
      <c r="A140" s="13">
        <v>136</v>
      </c>
      <c r="B140" s="1" t="s">
        <v>226</v>
      </c>
      <c r="C140" s="1" t="s">
        <v>28</v>
      </c>
      <c r="D140" s="14" t="s">
        <v>17</v>
      </c>
      <c r="E140" s="14" t="s">
        <v>18</v>
      </c>
      <c r="F140" s="14" t="s">
        <v>19</v>
      </c>
      <c r="G140" s="2">
        <v>561</v>
      </c>
      <c r="H140" s="15">
        <f t="shared" si="6"/>
        <v>6732</v>
      </c>
      <c r="I140" s="2">
        <f t="shared" si="4"/>
        <v>561</v>
      </c>
      <c r="J140" s="16">
        <v>460</v>
      </c>
      <c r="K140" s="16"/>
      <c r="L140" s="16"/>
      <c r="M140" s="16">
        <f t="shared" si="5"/>
        <v>1021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75" customHeight="1" x14ac:dyDescent="0.25">
      <c r="A141" s="13">
        <v>137</v>
      </c>
      <c r="B141" s="1" t="s">
        <v>227</v>
      </c>
      <c r="C141" s="1" t="s">
        <v>271</v>
      </c>
      <c r="D141" s="14" t="s">
        <v>24</v>
      </c>
      <c r="E141" s="14" t="s">
        <v>25</v>
      </c>
      <c r="F141" s="14" t="s">
        <v>139</v>
      </c>
      <c r="G141" s="18">
        <v>1571</v>
      </c>
      <c r="H141" s="15">
        <f t="shared" si="6"/>
        <v>18852</v>
      </c>
      <c r="I141" s="2">
        <f t="shared" si="4"/>
        <v>1571</v>
      </c>
      <c r="J141" s="16">
        <v>460</v>
      </c>
      <c r="K141" s="16"/>
      <c r="L141" s="16"/>
      <c r="M141" s="16">
        <f t="shared" si="5"/>
        <v>2031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75" customHeight="1" x14ac:dyDescent="0.25">
      <c r="A142" s="13">
        <v>138</v>
      </c>
      <c r="B142" s="1" t="s">
        <v>228</v>
      </c>
      <c r="C142" s="1" t="s">
        <v>141</v>
      </c>
      <c r="D142" s="14" t="s">
        <v>17</v>
      </c>
      <c r="E142" s="14" t="s">
        <v>18</v>
      </c>
      <c r="F142" s="14" t="s">
        <v>19</v>
      </c>
      <c r="G142" s="2">
        <v>561</v>
      </c>
      <c r="H142" s="15">
        <f t="shared" si="6"/>
        <v>6732</v>
      </c>
      <c r="I142" s="2">
        <f t="shared" ref="I142:I155" si="7">G142</f>
        <v>561</v>
      </c>
      <c r="J142" s="16">
        <v>460</v>
      </c>
      <c r="K142" s="16"/>
      <c r="L142" s="16"/>
      <c r="M142" s="16">
        <f t="shared" si="5"/>
        <v>1021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75" customHeight="1" x14ac:dyDescent="0.25">
      <c r="A143" s="13">
        <v>139</v>
      </c>
      <c r="B143" s="1" t="s">
        <v>229</v>
      </c>
      <c r="C143" s="1" t="s">
        <v>230</v>
      </c>
      <c r="D143" s="14" t="s">
        <v>24</v>
      </c>
      <c r="E143" s="14" t="s">
        <v>25</v>
      </c>
      <c r="F143" s="14" t="s">
        <v>107</v>
      </c>
      <c r="G143" s="2">
        <v>901</v>
      </c>
      <c r="H143" s="15">
        <f>+G143*12</f>
        <v>10812</v>
      </c>
      <c r="I143" s="2">
        <f t="shared" si="7"/>
        <v>901</v>
      </c>
      <c r="J143" s="16">
        <v>460</v>
      </c>
      <c r="K143" s="16"/>
      <c r="L143" s="16"/>
      <c r="M143" s="16">
        <f t="shared" si="5"/>
        <v>1361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75" customHeight="1" x14ac:dyDescent="0.25">
      <c r="A144" s="13">
        <v>140</v>
      </c>
      <c r="B144" s="1" t="s">
        <v>231</v>
      </c>
      <c r="C144" s="1" t="s">
        <v>21</v>
      </c>
      <c r="D144" s="14" t="s">
        <v>17</v>
      </c>
      <c r="E144" s="14" t="s">
        <v>18</v>
      </c>
      <c r="F144" s="14" t="s">
        <v>19</v>
      </c>
      <c r="G144" s="2">
        <v>594</v>
      </c>
      <c r="H144" s="15">
        <f t="shared" si="6"/>
        <v>7128</v>
      </c>
      <c r="I144" s="2">
        <f t="shared" si="7"/>
        <v>594</v>
      </c>
      <c r="J144" s="16">
        <v>460</v>
      </c>
      <c r="K144" s="16">
        <v>34.65</v>
      </c>
      <c r="L144" s="16"/>
      <c r="M144" s="16">
        <f t="shared" si="5"/>
        <v>1088.6500000000001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75" customHeight="1" x14ac:dyDescent="0.25">
      <c r="A145" s="13">
        <v>141</v>
      </c>
      <c r="B145" s="1" t="s">
        <v>232</v>
      </c>
      <c r="C145" s="1" t="s">
        <v>28</v>
      </c>
      <c r="D145" s="14" t="s">
        <v>17</v>
      </c>
      <c r="E145" s="14" t="s">
        <v>18</v>
      </c>
      <c r="F145" s="14" t="s">
        <v>19</v>
      </c>
      <c r="G145" s="2">
        <v>561</v>
      </c>
      <c r="H145" s="15">
        <f t="shared" si="6"/>
        <v>6732</v>
      </c>
      <c r="I145" s="2">
        <f t="shared" si="7"/>
        <v>561</v>
      </c>
      <c r="J145" s="16">
        <v>460</v>
      </c>
      <c r="K145" s="16"/>
      <c r="L145" s="16"/>
      <c r="M145" s="16">
        <f t="shared" si="5"/>
        <v>1021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75" customHeight="1" x14ac:dyDescent="0.25">
      <c r="A146" s="13">
        <v>142</v>
      </c>
      <c r="B146" s="1" t="s">
        <v>233</v>
      </c>
      <c r="C146" s="1" t="s">
        <v>60</v>
      </c>
      <c r="D146" s="14" t="s">
        <v>17</v>
      </c>
      <c r="E146" s="14" t="s">
        <v>18</v>
      </c>
      <c r="F146" s="14" t="s">
        <v>19</v>
      </c>
      <c r="G146" s="2">
        <v>561</v>
      </c>
      <c r="H146" s="15">
        <f t="shared" si="6"/>
        <v>6732</v>
      </c>
      <c r="I146" s="2">
        <f t="shared" si="7"/>
        <v>561</v>
      </c>
      <c r="J146" s="16">
        <v>460</v>
      </c>
      <c r="K146" s="16"/>
      <c r="L146" s="16"/>
      <c r="M146" s="16">
        <f t="shared" si="5"/>
        <v>1021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75" customHeight="1" x14ac:dyDescent="0.25">
      <c r="A147" s="13">
        <v>143</v>
      </c>
      <c r="B147" s="4" t="s">
        <v>234</v>
      </c>
      <c r="C147" s="1" t="s">
        <v>150</v>
      </c>
      <c r="D147" s="14" t="s">
        <v>17</v>
      </c>
      <c r="E147" s="14" t="s">
        <v>18</v>
      </c>
      <c r="F147" s="14" t="s">
        <v>19</v>
      </c>
      <c r="G147" s="2">
        <v>580</v>
      </c>
      <c r="H147" s="15">
        <f t="shared" si="6"/>
        <v>6960</v>
      </c>
      <c r="I147" s="2">
        <f t="shared" si="7"/>
        <v>580</v>
      </c>
      <c r="J147" s="16">
        <v>460</v>
      </c>
      <c r="K147" s="16"/>
      <c r="L147" s="16"/>
      <c r="M147" s="16">
        <f t="shared" si="5"/>
        <v>1040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75" customHeight="1" x14ac:dyDescent="0.25">
      <c r="A148" s="13">
        <v>144</v>
      </c>
      <c r="B148" s="4" t="s">
        <v>235</v>
      </c>
      <c r="C148" s="1" t="s">
        <v>236</v>
      </c>
      <c r="D148" s="14" t="s">
        <v>24</v>
      </c>
      <c r="E148" s="14" t="s">
        <v>25</v>
      </c>
      <c r="F148" s="14" t="s">
        <v>139</v>
      </c>
      <c r="G148" s="2">
        <v>1571</v>
      </c>
      <c r="H148" s="15">
        <f>+G148</f>
        <v>1571</v>
      </c>
      <c r="I148" s="2">
        <f t="shared" si="7"/>
        <v>1571</v>
      </c>
      <c r="J148" s="16">
        <v>460</v>
      </c>
      <c r="K148" s="16"/>
      <c r="L148" s="16"/>
      <c r="M148" s="16">
        <f t="shared" si="5"/>
        <v>2031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75" customHeight="1" x14ac:dyDescent="0.25">
      <c r="A149" s="13">
        <v>145</v>
      </c>
      <c r="B149" s="1" t="s">
        <v>237</v>
      </c>
      <c r="C149" s="1" t="s">
        <v>131</v>
      </c>
      <c r="D149" s="14" t="s">
        <v>17</v>
      </c>
      <c r="E149" s="14" t="s">
        <v>18</v>
      </c>
      <c r="F149" s="14" t="s">
        <v>19</v>
      </c>
      <c r="G149" s="2">
        <v>561</v>
      </c>
      <c r="H149" s="15">
        <f t="shared" si="6"/>
        <v>6732</v>
      </c>
      <c r="I149" s="2">
        <f t="shared" si="7"/>
        <v>561</v>
      </c>
      <c r="J149" s="16">
        <v>460</v>
      </c>
      <c r="K149" s="16"/>
      <c r="L149" s="16"/>
      <c r="M149" s="16">
        <f t="shared" ref="M149:M154" si="8">SUM(I149:L149)</f>
        <v>1021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75" customHeight="1" x14ac:dyDescent="0.25">
      <c r="A150" s="13">
        <v>146</v>
      </c>
      <c r="B150" s="1" t="s">
        <v>238</v>
      </c>
      <c r="C150" s="1" t="s">
        <v>239</v>
      </c>
      <c r="D150" s="14" t="s">
        <v>17</v>
      </c>
      <c r="E150" s="14" t="s">
        <v>18</v>
      </c>
      <c r="F150" s="14" t="s">
        <v>19</v>
      </c>
      <c r="G150" s="2">
        <v>561</v>
      </c>
      <c r="H150" s="15">
        <f t="shared" si="6"/>
        <v>6732</v>
      </c>
      <c r="I150" s="2">
        <f t="shared" si="7"/>
        <v>561</v>
      </c>
      <c r="J150" s="16">
        <v>460</v>
      </c>
      <c r="K150" s="16"/>
      <c r="L150" s="16"/>
      <c r="M150" s="16">
        <f t="shared" si="8"/>
        <v>1021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75" customHeight="1" x14ac:dyDescent="0.25">
      <c r="A151" s="13">
        <v>147</v>
      </c>
      <c r="B151" s="1" t="s">
        <v>240</v>
      </c>
      <c r="C151" s="1" t="s">
        <v>23</v>
      </c>
      <c r="D151" s="14" t="s">
        <v>24</v>
      </c>
      <c r="E151" s="14" t="s">
        <v>25</v>
      </c>
      <c r="F151" s="14" t="s">
        <v>26</v>
      </c>
      <c r="G151" s="19">
        <v>847</v>
      </c>
      <c r="H151" s="15">
        <f t="shared" si="6"/>
        <v>10164</v>
      </c>
      <c r="I151" s="2">
        <f t="shared" si="7"/>
        <v>847</v>
      </c>
      <c r="J151" s="16">
        <v>460</v>
      </c>
      <c r="K151" s="16"/>
      <c r="L151" s="16"/>
      <c r="M151" s="16">
        <f t="shared" si="8"/>
        <v>1307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75" customHeight="1" x14ac:dyDescent="0.25">
      <c r="A152" s="13">
        <v>148</v>
      </c>
      <c r="B152" s="1" t="s">
        <v>241</v>
      </c>
      <c r="C152" s="1" t="s">
        <v>242</v>
      </c>
      <c r="D152" s="14" t="s">
        <v>24</v>
      </c>
      <c r="E152" s="14" t="s">
        <v>25</v>
      </c>
      <c r="F152" s="14" t="s">
        <v>26</v>
      </c>
      <c r="G152" s="19">
        <v>847</v>
      </c>
      <c r="H152" s="15">
        <f t="shared" si="6"/>
        <v>10164</v>
      </c>
      <c r="I152" s="2">
        <f t="shared" si="7"/>
        <v>847</v>
      </c>
      <c r="J152" s="16">
        <v>460</v>
      </c>
      <c r="K152" s="16"/>
      <c r="L152" s="16"/>
      <c r="M152" s="16">
        <f t="shared" si="8"/>
        <v>1307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75" customHeight="1" x14ac:dyDescent="0.25">
      <c r="A153" s="13">
        <v>149</v>
      </c>
      <c r="B153" s="1" t="s">
        <v>243</v>
      </c>
      <c r="C153" s="1" t="s">
        <v>252</v>
      </c>
      <c r="D153" s="14" t="s">
        <v>24</v>
      </c>
      <c r="E153" s="14" t="s">
        <v>25</v>
      </c>
      <c r="F153" s="14" t="s">
        <v>139</v>
      </c>
      <c r="G153" s="19">
        <v>1571</v>
      </c>
      <c r="H153" s="15">
        <f t="shared" si="6"/>
        <v>18852</v>
      </c>
      <c r="I153" s="2">
        <f t="shared" si="7"/>
        <v>1571</v>
      </c>
      <c r="J153" s="16">
        <v>460</v>
      </c>
      <c r="K153" s="16"/>
      <c r="L153" s="16"/>
      <c r="M153" s="16">
        <f t="shared" si="8"/>
        <v>2031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75" customHeight="1" x14ac:dyDescent="0.25">
      <c r="A154" s="13">
        <v>150</v>
      </c>
      <c r="B154" s="1" t="s">
        <v>245</v>
      </c>
      <c r="C154" s="1" t="s">
        <v>185</v>
      </c>
      <c r="D154" s="14" t="s">
        <v>17</v>
      </c>
      <c r="E154" s="14" t="s">
        <v>18</v>
      </c>
      <c r="F154" s="14" t="s">
        <v>19</v>
      </c>
      <c r="G154" s="2">
        <v>561</v>
      </c>
      <c r="H154" s="15">
        <f t="shared" si="6"/>
        <v>6732</v>
      </c>
      <c r="I154" s="2">
        <f t="shared" si="7"/>
        <v>561</v>
      </c>
      <c r="J154" s="16">
        <v>460</v>
      </c>
      <c r="K154" s="16"/>
      <c r="L154" s="16"/>
      <c r="M154" s="16">
        <f t="shared" si="8"/>
        <v>1021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75" customHeight="1" x14ac:dyDescent="0.25">
      <c r="A155" s="13">
        <v>151</v>
      </c>
      <c r="B155" s="1" t="s">
        <v>246</v>
      </c>
      <c r="C155" s="1" t="s">
        <v>57</v>
      </c>
      <c r="D155" s="14" t="s">
        <v>17</v>
      </c>
      <c r="E155" s="14" t="s">
        <v>18</v>
      </c>
      <c r="F155" s="14" t="s">
        <v>19</v>
      </c>
      <c r="G155" s="2">
        <v>578</v>
      </c>
      <c r="H155" s="15">
        <f>+G155*12</f>
        <v>6936</v>
      </c>
      <c r="I155" s="2">
        <f t="shared" si="7"/>
        <v>578</v>
      </c>
      <c r="J155" s="16">
        <v>460</v>
      </c>
      <c r="K155" s="16">
        <v>86.7</v>
      </c>
      <c r="L155" s="16"/>
      <c r="M155" s="16">
        <f>SUM(I155:L155)</f>
        <v>1124.7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75" customHeight="1" x14ac:dyDescent="0.25">
      <c r="A156" s="24" t="s">
        <v>247</v>
      </c>
      <c r="B156" s="25"/>
      <c r="C156" s="26"/>
      <c r="D156" s="27"/>
      <c r="E156" s="27"/>
      <c r="F156" s="27"/>
      <c r="G156" s="28">
        <f t="shared" ref="G156:M156" si="9">SUM(G5:G155)</f>
        <v>115727</v>
      </c>
      <c r="H156" s="28">
        <f t="shared" si="9"/>
        <v>1365143</v>
      </c>
      <c r="I156" s="28">
        <f t="shared" si="9"/>
        <v>115727</v>
      </c>
      <c r="J156" s="28">
        <f t="shared" si="9"/>
        <v>69460</v>
      </c>
      <c r="K156" s="28">
        <f>SUM(K5:K155)</f>
        <v>813.71999999999991</v>
      </c>
      <c r="L156" s="28">
        <f t="shared" si="9"/>
        <v>119.67</v>
      </c>
      <c r="M156" s="28">
        <f t="shared" si="9"/>
        <v>186120.39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</sheetData>
  <mergeCells count="5">
    <mergeCell ref="A1:M1"/>
    <mergeCell ref="A2:M2"/>
    <mergeCell ref="A3:H3"/>
    <mergeCell ref="I3:M3"/>
    <mergeCell ref="A156:C15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Francis Hernandez</cp:lastModifiedBy>
  <dcterms:created xsi:type="dcterms:W3CDTF">2011-04-19T14:26:13Z</dcterms:created>
  <dcterms:modified xsi:type="dcterms:W3CDTF">2024-04-26T14:03:52Z</dcterms:modified>
</cp:coreProperties>
</file>